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1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H3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  <sheet name="H22" sheetId="14" r:id="rId14"/>
    <sheet name="H20" sheetId="15" r:id="rId15"/>
    <sheet name="H21" sheetId="16" r:id="rId16"/>
    <sheet name="H19" sheetId="17" r:id="rId17"/>
    <sheet name="H17H18" sheetId="18" r:id="rId18"/>
  </sheets>
  <definedNames/>
  <calcPr fullCalcOnLoad="1"/>
</workbook>
</file>

<file path=xl/sharedStrings.xml><?xml version="1.0" encoding="utf-8"?>
<sst xmlns="http://schemas.openxmlformats.org/spreadsheetml/2006/main" count="401" uniqueCount="75">
  <si>
    <t>区      分</t>
  </si>
  <si>
    <t>国・公立</t>
  </si>
  <si>
    <t>診 療 所</t>
  </si>
  <si>
    <t>救急告示医療機関</t>
  </si>
  <si>
    <t>その他の医療機関</t>
  </si>
  <si>
    <t>計</t>
  </si>
  <si>
    <t>病　院</t>
  </si>
  <si>
    <t>その他</t>
  </si>
  <si>
    <r>
      <t>資料：</t>
    </r>
    <r>
      <rPr>
        <sz val="11"/>
        <rFont val="ＭＳ Ｐ明朝"/>
        <family val="1"/>
      </rPr>
      <t>消防本部</t>
    </r>
  </si>
  <si>
    <t>その他の場所</t>
  </si>
  <si>
    <t>医療機関</t>
  </si>
  <si>
    <t>合計</t>
  </si>
  <si>
    <t>*</t>
  </si>
  <si>
    <t>私　　的</t>
  </si>
  <si>
    <t>公的</t>
  </si>
  <si>
    <t>平成20年中 （単位：人）</t>
  </si>
  <si>
    <t>１７-６　救急患者等搬送状況（医療機関別）</t>
  </si>
  <si>
    <t>そ 　　の　 　他</t>
  </si>
  <si>
    <t>平成17年中 （単位：人）</t>
  </si>
  <si>
    <t>総　数</t>
  </si>
  <si>
    <t>公　的</t>
  </si>
  <si>
    <t>私　　　的</t>
  </si>
  <si>
    <t>その他</t>
  </si>
  <si>
    <t>病　院</t>
  </si>
  <si>
    <t>-</t>
  </si>
  <si>
    <t>平成18年中 （単位：人）</t>
  </si>
  <si>
    <r>
      <t>資料：</t>
    </r>
    <r>
      <rPr>
        <sz val="11"/>
        <rFont val="ＭＳ Ｐ明朝"/>
        <family val="1"/>
      </rPr>
      <t>消防本部</t>
    </r>
  </si>
  <si>
    <t>平成19年中 （単位：人）</t>
  </si>
  <si>
    <t>公的</t>
  </si>
  <si>
    <t>私　　的</t>
  </si>
  <si>
    <t>病院</t>
  </si>
  <si>
    <t>診療所</t>
  </si>
  <si>
    <t>*</t>
  </si>
  <si>
    <r>
      <t>資料：</t>
    </r>
    <r>
      <rPr>
        <sz val="11"/>
        <rFont val="ＭＳ Ｐ明朝"/>
        <family val="1"/>
      </rPr>
      <t>消防本部</t>
    </r>
  </si>
  <si>
    <t>１７-６　救急患者等搬送状況（医療機関別）</t>
  </si>
  <si>
    <t>公的</t>
  </si>
  <si>
    <t>私　　的</t>
  </si>
  <si>
    <t>その他</t>
  </si>
  <si>
    <t>病　院</t>
  </si>
  <si>
    <t>平成21年中 （単位：人）</t>
  </si>
  <si>
    <t>１７-６　救急患者等搬送状況（医療機関別）</t>
  </si>
  <si>
    <t>公的</t>
  </si>
  <si>
    <t>私　　的</t>
  </si>
  <si>
    <t>その他</t>
  </si>
  <si>
    <r>
      <t>資料：</t>
    </r>
    <r>
      <rPr>
        <sz val="11"/>
        <rFont val="ＭＳ Ｐ明朝"/>
        <family val="1"/>
      </rPr>
      <t>消防本部</t>
    </r>
  </si>
  <si>
    <t>平成22年中 （単位：人）</t>
  </si>
  <si>
    <t>平成23年中 （単位：人）</t>
  </si>
  <si>
    <t>*</t>
  </si>
  <si>
    <t>１７-６　救急患者等搬送状況（医療機関別）</t>
  </si>
  <si>
    <t>病　院</t>
  </si>
  <si>
    <t>*</t>
  </si>
  <si>
    <t>*</t>
  </si>
  <si>
    <r>
      <t>資料：</t>
    </r>
    <r>
      <rPr>
        <sz val="11"/>
        <rFont val="ＭＳ Ｐ明朝"/>
        <family val="1"/>
      </rPr>
      <t>消防本部</t>
    </r>
  </si>
  <si>
    <t>平成24年中 （単位：人）</t>
  </si>
  <si>
    <t>１７-６　救急患者等搬送状況（医療機関別）</t>
  </si>
  <si>
    <t>公的</t>
  </si>
  <si>
    <t>私　　的</t>
  </si>
  <si>
    <t>その他</t>
  </si>
  <si>
    <t>病　院</t>
  </si>
  <si>
    <t>平成25年中 （単位：人）</t>
  </si>
  <si>
    <t>平成26年中 （単位：人）</t>
  </si>
  <si>
    <t>-</t>
  </si>
  <si>
    <t>平成27年中 （単位：人）</t>
  </si>
  <si>
    <t>平成28年中 （単位：人）</t>
  </si>
  <si>
    <t>-</t>
  </si>
  <si>
    <t>平成29年中 （単位：人）</t>
  </si>
  <si>
    <t>-</t>
  </si>
  <si>
    <t>*</t>
  </si>
  <si>
    <t>平成30年中 （単位：人）</t>
  </si>
  <si>
    <t>令和元年中 （単位：人）</t>
  </si>
  <si>
    <t>令和２年中 （単位：人）</t>
  </si>
  <si>
    <t>＊</t>
  </si>
  <si>
    <t>＊</t>
  </si>
  <si>
    <t>令和３年中 （単位：人）</t>
  </si>
  <si>
    <t>令和４年中 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</si>
</sst>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13" fillId="0" borderId="0" xfId="0" applyFont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41" fontId="12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 applyProtection="1">
      <alignment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Alignment="1">
      <alignment/>
    </xf>
    <xf numFmtId="41" fontId="11" fillId="0" borderId="0" xfId="0" applyNumberFormat="1" applyFont="1" applyFill="1" applyAlignment="1" applyProtection="1">
      <alignment vertical="center"/>
      <protection/>
    </xf>
    <xf numFmtId="41" fontId="1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right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7" fontId="11" fillId="0" borderId="17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2" xfId="0" applyNumberFormat="1" applyFont="1" applyFill="1" applyBorder="1" applyAlignment="1" applyProtection="1">
      <alignment horizontal="right" vertical="center"/>
      <protection/>
    </xf>
    <xf numFmtId="37" fontId="11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>
      <alignment horizontal="center" vertical="center"/>
    </xf>
    <xf numFmtId="37" fontId="12" fillId="0" borderId="18" xfId="0" applyNumberFormat="1" applyFont="1" applyFill="1" applyBorder="1" applyAlignment="1" applyProtection="1">
      <alignment vertical="center"/>
      <protection/>
    </xf>
    <xf numFmtId="37" fontId="12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41" fontId="11" fillId="33" borderId="0" xfId="0" applyNumberFormat="1" applyFont="1" applyFill="1" applyAlignment="1" applyProtection="1">
      <alignment vertical="center"/>
      <protection/>
    </xf>
    <xf numFmtId="41" fontId="11" fillId="33" borderId="15" xfId="0" applyNumberFormat="1" applyFont="1" applyFill="1" applyBorder="1" applyAlignment="1" applyProtection="1">
      <alignment horizontal="right" vertical="center"/>
      <protection/>
    </xf>
    <xf numFmtId="41" fontId="12" fillId="33" borderId="0" xfId="0" applyNumberFormat="1" applyFont="1" applyFill="1" applyBorder="1" applyAlignment="1" applyProtection="1">
      <alignment vertical="center"/>
      <protection/>
    </xf>
    <xf numFmtId="41" fontId="11" fillId="33" borderId="0" xfId="0" applyNumberFormat="1" applyFont="1" applyFill="1" applyBorder="1" applyAlignment="1" applyProtection="1">
      <alignment vertical="center"/>
      <protection/>
    </xf>
    <xf numFmtId="41" fontId="11" fillId="33" borderId="0" xfId="0" applyNumberFormat="1" applyFont="1" applyFill="1" applyBorder="1" applyAlignment="1" applyProtection="1">
      <alignment horizontal="right" vertical="center"/>
      <protection/>
    </xf>
    <xf numFmtId="41" fontId="12" fillId="33" borderId="0" xfId="0" applyNumberFormat="1" applyFont="1" applyFill="1" applyBorder="1" applyAlignment="1" applyProtection="1">
      <alignment horizontal="right" vertical="center"/>
      <protection/>
    </xf>
    <xf numFmtId="41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horizontal="center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37" fontId="12" fillId="33" borderId="0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1" fontId="11" fillId="34" borderId="0" xfId="0" applyNumberFormat="1" applyFont="1" applyFill="1" applyAlignment="1" applyProtection="1">
      <alignment vertical="center"/>
      <protection/>
    </xf>
    <xf numFmtId="41" fontId="11" fillId="34" borderId="0" xfId="0" applyNumberFormat="1" applyFont="1" applyFill="1" applyBorder="1" applyAlignment="1" applyProtection="1">
      <alignment vertical="center"/>
      <protection/>
    </xf>
    <xf numFmtId="41" fontId="11" fillId="34" borderId="0" xfId="0" applyNumberFormat="1" applyFont="1" applyFill="1" applyBorder="1" applyAlignment="1" applyProtection="1">
      <alignment horizontal="right" vertical="center"/>
      <protection/>
    </xf>
    <xf numFmtId="41" fontId="11" fillId="0" borderId="0" xfId="0" applyNumberFormat="1" applyFont="1" applyFill="1" applyAlignment="1" applyProtection="1">
      <alignment horizontal="right" vertical="center"/>
      <protection/>
    </xf>
    <xf numFmtId="41" fontId="11" fillId="33" borderId="13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right"/>
    </xf>
    <xf numFmtId="0" fontId="11" fillId="34" borderId="13" xfId="0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B1:I11"/>
  <sheetViews>
    <sheetView zoomScalePageLayoutView="0" workbookViewId="0" topLeftCell="A1">
      <selection activeCell="D23" sqref="D23"/>
    </sheetView>
  </sheetViews>
  <sheetFormatPr defaultColWidth="8.59765625" defaultRowHeight="15"/>
  <cols>
    <col min="1" max="1" width="1.59765625" style="16" customWidth="1"/>
    <col min="2" max="2" width="9" style="16" bestFit="1" customWidth="1"/>
    <col min="3" max="3" width="17.19921875" style="16" bestFit="1" customWidth="1"/>
    <col min="4" max="4" width="8.5" style="16" bestFit="1" customWidth="1"/>
    <col min="5" max="5" width="8" style="16" customWidth="1"/>
    <col min="6" max="6" width="8.5" style="16" bestFit="1" customWidth="1"/>
    <col min="7" max="7" width="8.3984375" style="16" bestFit="1" customWidth="1"/>
    <col min="8" max="8" width="6.8984375" style="16" bestFit="1" customWidth="1"/>
    <col min="9" max="9" width="9.59765625" style="16" bestFit="1" customWidth="1"/>
    <col min="10" max="16384" width="8.59765625" style="16" customWidth="1"/>
  </cols>
  <sheetData>
    <row r="1" spans="2:9" ht="24">
      <c r="B1" s="68" t="s">
        <v>16</v>
      </c>
      <c r="C1" s="68"/>
      <c r="D1" s="68"/>
      <c r="E1" s="68"/>
      <c r="F1" s="68"/>
      <c r="G1" s="68"/>
      <c r="H1" s="68"/>
      <c r="I1" s="68"/>
    </row>
    <row r="2" ht="13.5">
      <c r="I2" s="50" t="s">
        <v>60</v>
      </c>
    </row>
    <row r="3" spans="3:9" ht="4.5" customHeight="1" thickBot="1">
      <c r="C3" s="51"/>
      <c r="D3" s="52"/>
      <c r="E3" s="52"/>
      <c r="F3" s="52"/>
      <c r="G3" s="52"/>
      <c r="H3" s="52"/>
      <c r="I3" s="52"/>
    </row>
    <row r="4" spans="2:9" ht="16.5" customHeight="1">
      <c r="B4" s="69" t="s">
        <v>0</v>
      </c>
      <c r="C4" s="70"/>
      <c r="D4" s="73" t="s">
        <v>1</v>
      </c>
      <c r="E4" s="73" t="s">
        <v>14</v>
      </c>
      <c r="F4" s="75" t="s">
        <v>13</v>
      </c>
      <c r="G4" s="76"/>
      <c r="H4" s="77" t="s">
        <v>7</v>
      </c>
      <c r="I4" s="77" t="s">
        <v>11</v>
      </c>
    </row>
    <row r="5" spans="2:9" ht="16.5" customHeight="1">
      <c r="B5" s="71"/>
      <c r="C5" s="72"/>
      <c r="D5" s="74"/>
      <c r="E5" s="74"/>
      <c r="F5" s="37" t="s">
        <v>6</v>
      </c>
      <c r="G5" s="37" t="s">
        <v>2</v>
      </c>
      <c r="H5" s="78"/>
      <c r="I5" s="78"/>
    </row>
    <row r="6" spans="2:9" s="33" customFormat="1" ht="16.5" customHeight="1">
      <c r="B6" s="64" t="s">
        <v>10</v>
      </c>
      <c r="C6" s="38" t="s">
        <v>3</v>
      </c>
      <c r="D6" s="54">
        <v>9339</v>
      </c>
      <c r="E6" s="54">
        <v>1053</v>
      </c>
      <c r="F6" s="54">
        <v>2277</v>
      </c>
      <c r="G6" s="54">
        <v>0</v>
      </c>
      <c r="H6" s="40" t="s">
        <v>12</v>
      </c>
      <c r="I6" s="42">
        <f>SUM(D6:G6)</f>
        <v>12669</v>
      </c>
    </row>
    <row r="7" spans="2:9" s="33" customFormat="1" ht="16.5" customHeight="1">
      <c r="B7" s="64"/>
      <c r="C7" s="38" t="s">
        <v>4</v>
      </c>
      <c r="D7" s="55">
        <v>3</v>
      </c>
      <c r="E7" s="56">
        <v>0</v>
      </c>
      <c r="F7" s="54">
        <v>225</v>
      </c>
      <c r="G7" s="54">
        <v>712</v>
      </c>
      <c r="H7" s="43" t="s">
        <v>61</v>
      </c>
      <c r="I7" s="42">
        <f>SUM(D7:H7)</f>
        <v>940</v>
      </c>
    </row>
    <row r="8" spans="2:9" s="33" customFormat="1" ht="16.5" customHeight="1">
      <c r="B8" s="65" t="s">
        <v>9</v>
      </c>
      <c r="C8" s="64"/>
      <c r="D8" s="43" t="s">
        <v>12</v>
      </c>
      <c r="E8" s="43" t="s">
        <v>12</v>
      </c>
      <c r="F8" s="43" t="s">
        <v>12</v>
      </c>
      <c r="G8" s="43" t="s">
        <v>12</v>
      </c>
      <c r="H8" s="43">
        <v>1</v>
      </c>
      <c r="I8" s="43">
        <f>SUM(H8)</f>
        <v>1</v>
      </c>
    </row>
    <row r="9" spans="2:9" s="33" customFormat="1" ht="16.5" customHeight="1" thickBot="1">
      <c r="B9" s="79" t="s">
        <v>5</v>
      </c>
      <c r="C9" s="80"/>
      <c r="D9" s="45">
        <f aca="true" t="shared" si="0" ref="D9:I9">SUM(D6:D8)</f>
        <v>9342</v>
      </c>
      <c r="E9" s="45">
        <f t="shared" si="0"/>
        <v>1053</v>
      </c>
      <c r="F9" s="45">
        <f t="shared" si="0"/>
        <v>2502</v>
      </c>
      <c r="G9" s="45">
        <f t="shared" si="0"/>
        <v>712</v>
      </c>
      <c r="H9" s="45">
        <f t="shared" si="0"/>
        <v>1</v>
      </c>
      <c r="I9" s="45">
        <f t="shared" si="0"/>
        <v>13610</v>
      </c>
    </row>
    <row r="10" spans="3:9" s="33" customFormat="1" ht="4.5" customHeight="1">
      <c r="C10" s="46"/>
      <c r="D10" s="47"/>
      <c r="E10" s="47"/>
      <c r="F10" s="47"/>
      <c r="G10" s="47"/>
      <c r="H10" s="48"/>
      <c r="I10" s="47"/>
    </row>
    <row r="11" ht="13.5">
      <c r="B11" s="53" t="s">
        <v>8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B1:I11"/>
  <sheetViews>
    <sheetView zoomScalePageLayoutView="0" workbookViewId="0" topLeftCell="A1">
      <selection activeCell="G23" sqref="G23"/>
    </sheetView>
  </sheetViews>
  <sheetFormatPr defaultColWidth="8.59765625" defaultRowHeight="15"/>
  <cols>
    <col min="1" max="1" width="1.59765625" style="16" customWidth="1"/>
    <col min="2" max="2" width="9" style="16" bestFit="1" customWidth="1"/>
    <col min="3" max="3" width="17.19921875" style="16" bestFit="1" customWidth="1"/>
    <col min="4" max="4" width="8.5" style="16" bestFit="1" customWidth="1"/>
    <col min="5" max="5" width="8" style="16" customWidth="1"/>
    <col min="6" max="6" width="8.5" style="16" bestFit="1" customWidth="1"/>
    <col min="7" max="7" width="8.3984375" style="16" bestFit="1" customWidth="1"/>
    <col min="8" max="8" width="6.8984375" style="16" bestFit="1" customWidth="1"/>
    <col min="9" max="9" width="9.59765625" style="16" bestFit="1" customWidth="1"/>
    <col min="10" max="16384" width="8.59765625" style="16" customWidth="1"/>
  </cols>
  <sheetData>
    <row r="1" spans="2:9" ht="24">
      <c r="B1" s="68" t="s">
        <v>54</v>
      </c>
      <c r="C1" s="68"/>
      <c r="D1" s="68"/>
      <c r="E1" s="68"/>
      <c r="F1" s="68"/>
      <c r="G1" s="68"/>
      <c r="H1" s="68"/>
      <c r="I1" s="68"/>
    </row>
    <row r="2" ht="13.5">
      <c r="I2" s="50" t="s">
        <v>59</v>
      </c>
    </row>
    <row r="3" spans="3:9" ht="4.5" customHeight="1" thickBot="1">
      <c r="C3" s="51"/>
      <c r="D3" s="52"/>
      <c r="E3" s="52"/>
      <c r="F3" s="52"/>
      <c r="G3" s="52"/>
      <c r="H3" s="52"/>
      <c r="I3" s="52"/>
    </row>
    <row r="4" spans="2:9" ht="16.5" customHeight="1">
      <c r="B4" s="69" t="s">
        <v>0</v>
      </c>
      <c r="C4" s="70"/>
      <c r="D4" s="73" t="s">
        <v>1</v>
      </c>
      <c r="E4" s="73" t="s">
        <v>55</v>
      </c>
      <c r="F4" s="75" t="s">
        <v>56</v>
      </c>
      <c r="G4" s="76"/>
      <c r="H4" s="77" t="s">
        <v>57</v>
      </c>
      <c r="I4" s="77" t="s">
        <v>11</v>
      </c>
    </row>
    <row r="5" spans="2:9" ht="16.5" customHeight="1">
      <c r="B5" s="71"/>
      <c r="C5" s="72"/>
      <c r="D5" s="74"/>
      <c r="E5" s="74"/>
      <c r="F5" s="37" t="s">
        <v>58</v>
      </c>
      <c r="G5" s="37" t="s">
        <v>2</v>
      </c>
      <c r="H5" s="78"/>
      <c r="I5" s="78"/>
    </row>
    <row r="6" spans="2:9" s="33" customFormat="1" ht="16.5" customHeight="1">
      <c r="B6" s="64" t="s">
        <v>10</v>
      </c>
      <c r="C6" s="38" t="s">
        <v>3</v>
      </c>
      <c r="D6" s="39">
        <v>9318</v>
      </c>
      <c r="E6" s="39">
        <v>1116</v>
      </c>
      <c r="F6" s="39">
        <v>2314</v>
      </c>
      <c r="G6" s="39">
        <v>0</v>
      </c>
      <c r="H6" s="40" t="s">
        <v>32</v>
      </c>
      <c r="I6" s="42">
        <f>SUM(D6:G6)</f>
        <v>12748</v>
      </c>
    </row>
    <row r="7" spans="2:9" s="33" customFormat="1" ht="16.5" customHeight="1">
      <c r="B7" s="64"/>
      <c r="C7" s="38" t="s">
        <v>4</v>
      </c>
      <c r="D7" s="42">
        <v>9</v>
      </c>
      <c r="E7" s="43">
        <v>0</v>
      </c>
      <c r="F7" s="39">
        <v>221</v>
      </c>
      <c r="G7" s="39">
        <v>743</v>
      </c>
      <c r="H7" s="43" t="s">
        <v>32</v>
      </c>
      <c r="I7" s="42">
        <f>SUM(D7:G7)</f>
        <v>973</v>
      </c>
    </row>
    <row r="8" spans="2:9" s="33" customFormat="1" ht="16.5" customHeight="1">
      <c r="B8" s="65" t="s">
        <v>9</v>
      </c>
      <c r="C8" s="64"/>
      <c r="D8" s="43" t="s">
        <v>32</v>
      </c>
      <c r="E8" s="43" t="s">
        <v>32</v>
      </c>
      <c r="F8" s="43" t="s">
        <v>32</v>
      </c>
      <c r="G8" s="43" t="s">
        <v>32</v>
      </c>
      <c r="H8" s="43">
        <v>0</v>
      </c>
      <c r="I8" s="43">
        <f>SUM(H8)</f>
        <v>0</v>
      </c>
    </row>
    <row r="9" spans="2:9" s="33" customFormat="1" ht="16.5" customHeight="1" thickBot="1">
      <c r="B9" s="79" t="s">
        <v>5</v>
      </c>
      <c r="C9" s="80"/>
      <c r="D9" s="45">
        <f aca="true" t="shared" si="0" ref="D9:I9">SUM(D6:D8)</f>
        <v>9327</v>
      </c>
      <c r="E9" s="45">
        <f t="shared" si="0"/>
        <v>1116</v>
      </c>
      <c r="F9" s="45">
        <f t="shared" si="0"/>
        <v>2535</v>
      </c>
      <c r="G9" s="45">
        <f t="shared" si="0"/>
        <v>743</v>
      </c>
      <c r="H9" s="45">
        <f t="shared" si="0"/>
        <v>0</v>
      </c>
      <c r="I9" s="45">
        <f t="shared" si="0"/>
        <v>13721</v>
      </c>
    </row>
    <row r="10" spans="3:9" s="33" customFormat="1" ht="4.5" customHeight="1">
      <c r="C10" s="46"/>
      <c r="D10" s="47"/>
      <c r="E10" s="47"/>
      <c r="F10" s="47"/>
      <c r="G10" s="47"/>
      <c r="H10" s="48"/>
      <c r="I10" s="47"/>
    </row>
    <row r="11" ht="13.5">
      <c r="B11" s="53" t="s">
        <v>33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B1:I11"/>
  <sheetViews>
    <sheetView zoomScalePageLayoutView="0" workbookViewId="0" topLeftCell="A1">
      <selection activeCell="D7" sqref="D7"/>
    </sheetView>
  </sheetViews>
  <sheetFormatPr defaultColWidth="8.59765625" defaultRowHeight="15"/>
  <cols>
    <col min="1" max="1" width="1.59765625" style="16" customWidth="1"/>
    <col min="2" max="2" width="9" style="16" bestFit="1" customWidth="1"/>
    <col min="3" max="3" width="17.19921875" style="16" bestFit="1" customWidth="1"/>
    <col min="4" max="4" width="8.5" style="16" bestFit="1" customWidth="1"/>
    <col min="5" max="5" width="8" style="16" customWidth="1"/>
    <col min="6" max="6" width="8.5" style="16" bestFit="1" customWidth="1"/>
    <col min="7" max="7" width="8.3984375" style="16" bestFit="1" customWidth="1"/>
    <col min="8" max="8" width="6.8984375" style="16" bestFit="1" customWidth="1"/>
    <col min="9" max="9" width="9.59765625" style="16" bestFit="1" customWidth="1"/>
    <col min="10" max="16384" width="8.59765625" style="16" customWidth="1"/>
  </cols>
  <sheetData>
    <row r="1" spans="2:9" ht="24">
      <c r="B1" s="68" t="s">
        <v>48</v>
      </c>
      <c r="C1" s="68"/>
      <c r="D1" s="68"/>
      <c r="E1" s="68"/>
      <c r="F1" s="68"/>
      <c r="G1" s="68"/>
      <c r="H1" s="68"/>
      <c r="I1" s="68"/>
    </row>
    <row r="2" ht="13.5">
      <c r="I2" s="50" t="s">
        <v>53</v>
      </c>
    </row>
    <row r="3" spans="3:9" ht="4.5" customHeight="1" thickBot="1">
      <c r="C3" s="51"/>
      <c r="D3" s="52"/>
      <c r="E3" s="52"/>
      <c r="F3" s="52"/>
      <c r="G3" s="52"/>
      <c r="H3" s="52"/>
      <c r="I3" s="52"/>
    </row>
    <row r="4" spans="2:9" ht="16.5" customHeight="1">
      <c r="B4" s="69" t="s">
        <v>0</v>
      </c>
      <c r="C4" s="70"/>
      <c r="D4" s="73" t="s">
        <v>1</v>
      </c>
      <c r="E4" s="73" t="s">
        <v>41</v>
      </c>
      <c r="F4" s="75" t="s">
        <v>42</v>
      </c>
      <c r="G4" s="76"/>
      <c r="H4" s="77" t="s">
        <v>43</v>
      </c>
      <c r="I4" s="77" t="s">
        <v>11</v>
      </c>
    </row>
    <row r="5" spans="2:9" ht="16.5" customHeight="1">
      <c r="B5" s="71"/>
      <c r="C5" s="72"/>
      <c r="D5" s="74"/>
      <c r="E5" s="74"/>
      <c r="F5" s="37" t="s">
        <v>49</v>
      </c>
      <c r="G5" s="37" t="s">
        <v>2</v>
      </c>
      <c r="H5" s="78"/>
      <c r="I5" s="78"/>
    </row>
    <row r="6" spans="2:9" s="33" customFormat="1" ht="16.5" customHeight="1">
      <c r="B6" s="64" t="s">
        <v>10</v>
      </c>
      <c r="C6" s="38" t="s">
        <v>3</v>
      </c>
      <c r="D6" s="39">
        <v>9646</v>
      </c>
      <c r="E6" s="39">
        <v>1215</v>
      </c>
      <c r="F6" s="39">
        <v>2013</v>
      </c>
      <c r="G6" s="39">
        <v>0</v>
      </c>
      <c r="H6" s="40" t="s">
        <v>50</v>
      </c>
      <c r="I6" s="42">
        <f>SUM(D6:G6)</f>
        <v>12874</v>
      </c>
    </row>
    <row r="7" spans="2:9" s="33" customFormat="1" ht="16.5" customHeight="1">
      <c r="B7" s="64"/>
      <c r="C7" s="38" t="s">
        <v>4</v>
      </c>
      <c r="D7" s="42">
        <v>0</v>
      </c>
      <c r="E7" s="43">
        <v>3</v>
      </c>
      <c r="F7" s="39">
        <v>234</v>
      </c>
      <c r="G7" s="39">
        <v>715</v>
      </c>
      <c r="H7" s="43" t="s">
        <v>12</v>
      </c>
      <c r="I7" s="42">
        <f>SUM(D7:G7)</f>
        <v>952</v>
      </c>
    </row>
    <row r="8" spans="2:9" s="33" customFormat="1" ht="16.5" customHeight="1">
      <c r="B8" s="65" t="s">
        <v>9</v>
      </c>
      <c r="C8" s="64"/>
      <c r="D8" s="43" t="s">
        <v>51</v>
      </c>
      <c r="E8" s="43" t="s">
        <v>51</v>
      </c>
      <c r="F8" s="43" t="s">
        <v>51</v>
      </c>
      <c r="G8" s="43" t="s">
        <v>51</v>
      </c>
      <c r="H8" s="43">
        <v>0</v>
      </c>
      <c r="I8" s="43">
        <f>SUM(H8)</f>
        <v>0</v>
      </c>
    </row>
    <row r="9" spans="2:9" s="33" customFormat="1" ht="16.5" customHeight="1" thickBot="1">
      <c r="B9" s="79" t="s">
        <v>5</v>
      </c>
      <c r="C9" s="80"/>
      <c r="D9" s="45">
        <f aca="true" t="shared" si="0" ref="D9:I9">SUM(D6:D8)</f>
        <v>9646</v>
      </c>
      <c r="E9" s="45">
        <f t="shared" si="0"/>
        <v>1218</v>
      </c>
      <c r="F9" s="45">
        <f t="shared" si="0"/>
        <v>2247</v>
      </c>
      <c r="G9" s="45">
        <f t="shared" si="0"/>
        <v>715</v>
      </c>
      <c r="H9" s="45">
        <f t="shared" si="0"/>
        <v>0</v>
      </c>
      <c r="I9" s="45">
        <f t="shared" si="0"/>
        <v>13826</v>
      </c>
    </row>
    <row r="10" spans="3:9" s="33" customFormat="1" ht="4.5" customHeight="1">
      <c r="C10" s="46"/>
      <c r="D10" s="47"/>
      <c r="E10" s="47"/>
      <c r="F10" s="47"/>
      <c r="G10" s="47"/>
      <c r="H10" s="48"/>
      <c r="I10" s="47"/>
    </row>
    <row r="11" ht="13.5">
      <c r="B11" s="53" t="s">
        <v>52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B1:I11"/>
  <sheetViews>
    <sheetView zoomScalePageLayoutView="0" workbookViewId="0" topLeftCell="A1">
      <selection activeCell="A1" sqref="A1"/>
    </sheetView>
  </sheetViews>
  <sheetFormatPr defaultColWidth="8.59765625" defaultRowHeight="15"/>
  <cols>
    <col min="1" max="1" width="1.59765625" style="16" customWidth="1"/>
    <col min="2" max="2" width="9" style="16" bestFit="1" customWidth="1"/>
    <col min="3" max="3" width="17.19921875" style="16" bestFit="1" customWidth="1"/>
    <col min="4" max="4" width="8.5" style="16" bestFit="1" customWidth="1"/>
    <col min="5" max="5" width="8" style="16" customWidth="1"/>
    <col min="6" max="6" width="8.5" style="16" bestFit="1" customWidth="1"/>
    <col min="7" max="7" width="8.3984375" style="16" bestFit="1" customWidth="1"/>
    <col min="8" max="8" width="6.8984375" style="16" bestFit="1" customWidth="1"/>
    <col min="9" max="9" width="9.59765625" style="16" bestFit="1" customWidth="1"/>
    <col min="10" max="16384" width="8.59765625" style="16" customWidth="1"/>
  </cols>
  <sheetData>
    <row r="1" spans="2:9" ht="24">
      <c r="B1" s="68" t="s">
        <v>40</v>
      </c>
      <c r="C1" s="68"/>
      <c r="D1" s="68"/>
      <c r="E1" s="68"/>
      <c r="F1" s="68"/>
      <c r="G1" s="68"/>
      <c r="H1" s="68"/>
      <c r="I1" s="68"/>
    </row>
    <row r="2" ht="13.5">
      <c r="I2" s="50" t="s">
        <v>46</v>
      </c>
    </row>
    <row r="3" spans="3:9" ht="4.5" customHeight="1" thickBot="1">
      <c r="C3" s="51"/>
      <c r="D3" s="52"/>
      <c r="E3" s="52"/>
      <c r="F3" s="52"/>
      <c r="G3" s="52"/>
      <c r="H3" s="52"/>
      <c r="I3" s="52"/>
    </row>
    <row r="4" spans="2:9" ht="16.5" customHeight="1">
      <c r="B4" s="69" t="s">
        <v>0</v>
      </c>
      <c r="C4" s="70"/>
      <c r="D4" s="73" t="s">
        <v>1</v>
      </c>
      <c r="E4" s="73" t="s">
        <v>41</v>
      </c>
      <c r="F4" s="75" t="s">
        <v>42</v>
      </c>
      <c r="G4" s="76"/>
      <c r="H4" s="77" t="s">
        <v>43</v>
      </c>
      <c r="I4" s="77" t="s">
        <v>11</v>
      </c>
    </row>
    <row r="5" spans="2:9" ht="16.5" customHeight="1">
      <c r="B5" s="71"/>
      <c r="C5" s="72"/>
      <c r="D5" s="74"/>
      <c r="E5" s="74"/>
      <c r="F5" s="37" t="s">
        <v>6</v>
      </c>
      <c r="G5" s="37" t="s">
        <v>2</v>
      </c>
      <c r="H5" s="78"/>
      <c r="I5" s="78"/>
    </row>
    <row r="6" spans="2:9" s="33" customFormat="1" ht="16.5" customHeight="1">
      <c r="B6" s="64" t="s">
        <v>10</v>
      </c>
      <c r="C6" s="38" t="s">
        <v>3</v>
      </c>
      <c r="D6" s="39">
        <v>9369</v>
      </c>
      <c r="E6" s="39">
        <v>1343</v>
      </c>
      <c r="F6" s="39">
        <v>2017</v>
      </c>
      <c r="G6" s="39">
        <v>0</v>
      </c>
      <c r="H6" s="40" t="s">
        <v>47</v>
      </c>
      <c r="I6" s="42">
        <f>SUM(D6:G6)</f>
        <v>12729</v>
      </c>
    </row>
    <row r="7" spans="2:9" s="33" customFormat="1" ht="16.5" customHeight="1">
      <c r="B7" s="64"/>
      <c r="C7" s="38" t="s">
        <v>4</v>
      </c>
      <c r="D7" s="42">
        <v>4</v>
      </c>
      <c r="E7" s="43">
        <v>0</v>
      </c>
      <c r="F7" s="39">
        <v>184</v>
      </c>
      <c r="G7" s="39">
        <v>658</v>
      </c>
      <c r="H7" s="43" t="s">
        <v>47</v>
      </c>
      <c r="I7" s="42">
        <f>SUM(D7:G7)</f>
        <v>846</v>
      </c>
    </row>
    <row r="8" spans="2:9" s="33" customFormat="1" ht="16.5" customHeight="1">
      <c r="B8" s="65" t="s">
        <v>9</v>
      </c>
      <c r="C8" s="64"/>
      <c r="D8" s="43" t="s">
        <v>47</v>
      </c>
      <c r="E8" s="43" t="s">
        <v>47</v>
      </c>
      <c r="F8" s="43" t="s">
        <v>47</v>
      </c>
      <c r="G8" s="43" t="s">
        <v>47</v>
      </c>
      <c r="H8" s="43">
        <v>1</v>
      </c>
      <c r="I8" s="43">
        <f>SUM(H8)</f>
        <v>1</v>
      </c>
    </row>
    <row r="9" spans="2:9" s="33" customFormat="1" ht="16.5" customHeight="1" thickBot="1">
      <c r="B9" s="79" t="s">
        <v>5</v>
      </c>
      <c r="C9" s="80"/>
      <c r="D9" s="45">
        <f aca="true" t="shared" si="0" ref="D9:I9">SUM(D6:D8)</f>
        <v>9373</v>
      </c>
      <c r="E9" s="45">
        <f t="shared" si="0"/>
        <v>1343</v>
      </c>
      <c r="F9" s="45">
        <f t="shared" si="0"/>
        <v>2201</v>
      </c>
      <c r="G9" s="45">
        <f t="shared" si="0"/>
        <v>658</v>
      </c>
      <c r="H9" s="45">
        <f t="shared" si="0"/>
        <v>1</v>
      </c>
      <c r="I9" s="45">
        <f t="shared" si="0"/>
        <v>13576</v>
      </c>
    </row>
    <row r="10" spans="3:9" s="33" customFormat="1" ht="4.5" customHeight="1">
      <c r="C10" s="46"/>
      <c r="D10" s="47"/>
      <c r="E10" s="47"/>
      <c r="F10" s="47"/>
      <c r="G10" s="47"/>
      <c r="H10" s="48"/>
      <c r="I10" s="47"/>
    </row>
    <row r="11" ht="13.5">
      <c r="B11" s="53" t="s">
        <v>44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11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59765625" defaultRowHeight="15"/>
  <cols>
    <col min="1" max="1" width="1.59765625" style="1" customWidth="1"/>
    <col min="2" max="2" width="9" style="1" bestFit="1" customWidth="1"/>
    <col min="3" max="3" width="17.19921875" style="1" bestFit="1" customWidth="1"/>
    <col min="4" max="4" width="8.5" style="1" bestFit="1" customWidth="1"/>
    <col min="5" max="5" width="8" style="1" customWidth="1"/>
    <col min="6" max="6" width="8.5" style="1" bestFit="1" customWidth="1"/>
    <col min="7" max="7" width="8.3984375" style="1" bestFit="1" customWidth="1"/>
    <col min="8" max="8" width="6.8984375" style="1" bestFit="1" customWidth="1"/>
    <col min="9" max="9" width="9.59765625" style="1" bestFit="1" customWidth="1"/>
    <col min="10" max="16384" width="8.59765625" style="1" customWidth="1"/>
  </cols>
  <sheetData>
    <row r="1" spans="2:9" ht="24">
      <c r="B1" s="85" t="s">
        <v>40</v>
      </c>
      <c r="C1" s="85"/>
      <c r="D1" s="85"/>
      <c r="E1" s="85"/>
      <c r="F1" s="85"/>
      <c r="G1" s="85"/>
      <c r="H1" s="85"/>
      <c r="I1" s="85"/>
    </row>
    <row r="2" spans="7:9" s="9" customFormat="1" ht="13.5">
      <c r="G2" s="16"/>
      <c r="I2" s="19" t="s">
        <v>45</v>
      </c>
    </row>
    <row r="3" spans="3:9" s="9" customFormat="1" ht="4.5" customHeight="1" thickBot="1">
      <c r="C3" s="12"/>
      <c r="D3" s="10"/>
      <c r="E3" s="10"/>
      <c r="F3" s="10"/>
      <c r="G3" s="10"/>
      <c r="H3" s="10"/>
      <c r="I3" s="10"/>
    </row>
    <row r="4" spans="2:9" s="9" customFormat="1" ht="16.5" customHeight="1">
      <c r="B4" s="92" t="s">
        <v>0</v>
      </c>
      <c r="C4" s="93"/>
      <c r="D4" s="90" t="s">
        <v>1</v>
      </c>
      <c r="E4" s="90" t="s">
        <v>41</v>
      </c>
      <c r="F4" s="86" t="s">
        <v>42</v>
      </c>
      <c r="G4" s="87"/>
      <c r="H4" s="88" t="s">
        <v>43</v>
      </c>
      <c r="I4" s="88" t="s">
        <v>11</v>
      </c>
    </row>
    <row r="5" spans="2:9" s="9" customFormat="1" ht="16.5" customHeight="1">
      <c r="B5" s="94"/>
      <c r="C5" s="95"/>
      <c r="D5" s="91"/>
      <c r="E5" s="91"/>
      <c r="F5" s="8" t="s">
        <v>6</v>
      </c>
      <c r="G5" s="8" t="s">
        <v>2</v>
      </c>
      <c r="H5" s="89"/>
      <c r="I5" s="89"/>
    </row>
    <row r="6" spans="2:9" s="6" customFormat="1" ht="16.5" customHeight="1">
      <c r="B6" s="81" t="s">
        <v>10</v>
      </c>
      <c r="C6" s="13" t="s">
        <v>3</v>
      </c>
      <c r="D6" s="39">
        <v>8810</v>
      </c>
      <c r="E6" s="39">
        <v>1223</v>
      </c>
      <c r="F6" s="39">
        <v>2065</v>
      </c>
      <c r="G6" s="39">
        <v>0</v>
      </c>
      <c r="H6" s="40" t="s">
        <v>12</v>
      </c>
      <c r="I6" s="14">
        <f>SUM(D6:G6)</f>
        <v>12098</v>
      </c>
    </row>
    <row r="7" spans="2:9" s="6" customFormat="1" ht="16.5" customHeight="1">
      <c r="B7" s="81"/>
      <c r="C7" s="13" t="s">
        <v>4</v>
      </c>
      <c r="D7" s="42">
        <v>3</v>
      </c>
      <c r="E7" s="43">
        <v>0</v>
      </c>
      <c r="F7" s="39">
        <v>226</v>
      </c>
      <c r="G7" s="39">
        <v>590</v>
      </c>
      <c r="H7" s="43" t="s">
        <v>12</v>
      </c>
      <c r="I7" s="14">
        <f>SUM(D7:G7)</f>
        <v>819</v>
      </c>
    </row>
    <row r="8" spans="2:9" s="6" customFormat="1" ht="16.5" customHeight="1">
      <c r="B8" s="82" t="s">
        <v>9</v>
      </c>
      <c r="C8" s="81"/>
      <c r="D8" s="43" t="s">
        <v>12</v>
      </c>
      <c r="E8" s="43" t="s">
        <v>12</v>
      </c>
      <c r="F8" s="43" t="s">
        <v>12</v>
      </c>
      <c r="G8" s="43" t="s">
        <v>12</v>
      </c>
      <c r="H8" s="43">
        <v>1</v>
      </c>
      <c r="I8" s="15">
        <f>SUM(H8)</f>
        <v>1</v>
      </c>
    </row>
    <row r="9" spans="2:9" s="2" customFormat="1" ht="16.5" customHeight="1" thickBot="1">
      <c r="B9" s="83" t="s">
        <v>5</v>
      </c>
      <c r="C9" s="84"/>
      <c r="D9" s="11">
        <f aca="true" t="shared" si="0" ref="D9:I9">SUM(D6:D8)</f>
        <v>8813</v>
      </c>
      <c r="E9" s="11">
        <f t="shared" si="0"/>
        <v>1223</v>
      </c>
      <c r="F9" s="11">
        <f t="shared" si="0"/>
        <v>2291</v>
      </c>
      <c r="G9" s="11">
        <f t="shared" si="0"/>
        <v>590</v>
      </c>
      <c r="H9" s="11">
        <f t="shared" si="0"/>
        <v>1</v>
      </c>
      <c r="I9" s="11">
        <f t="shared" si="0"/>
        <v>12918</v>
      </c>
    </row>
    <row r="10" spans="3:9" s="6" customFormat="1" ht="4.5" customHeight="1">
      <c r="C10" s="3"/>
      <c r="D10" s="4"/>
      <c r="E10" s="4"/>
      <c r="F10" s="4"/>
      <c r="G10" s="4"/>
      <c r="H10" s="5"/>
      <c r="I10" s="4"/>
    </row>
    <row r="11" ht="13.5">
      <c r="B11" s="7" t="s">
        <v>44</v>
      </c>
    </row>
  </sheetData>
  <sheetProtection/>
  <mergeCells count="10">
    <mergeCell ref="B6:B7"/>
    <mergeCell ref="B8:C8"/>
    <mergeCell ref="B9:C9"/>
    <mergeCell ref="B1:I1"/>
    <mergeCell ref="F4:G4"/>
    <mergeCell ref="H4:H5"/>
    <mergeCell ref="I4:I5"/>
    <mergeCell ref="D4:D5"/>
    <mergeCell ref="E4:E5"/>
    <mergeCell ref="B4:C5"/>
  </mergeCells>
  <printOptions/>
  <pageMargins left="0.5" right="0.5" top="0.5" bottom="0.5" header="0.512" footer="0.512"/>
  <pageSetup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11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59765625" defaultRowHeight="15"/>
  <cols>
    <col min="1" max="1" width="1.59765625" style="1" customWidth="1"/>
    <col min="2" max="2" width="9" style="1" bestFit="1" customWidth="1"/>
    <col min="3" max="3" width="17.19921875" style="1" bestFit="1" customWidth="1"/>
    <col min="4" max="4" width="8.5" style="1" bestFit="1" customWidth="1"/>
    <col min="5" max="5" width="6.59765625" style="1" bestFit="1" customWidth="1"/>
    <col min="6" max="6" width="8.5" style="1" bestFit="1" customWidth="1"/>
    <col min="7" max="7" width="8.3984375" style="1" bestFit="1" customWidth="1"/>
    <col min="8" max="8" width="6.8984375" style="1" bestFit="1" customWidth="1"/>
    <col min="9" max="9" width="9.59765625" style="1" bestFit="1" customWidth="1"/>
    <col min="10" max="16384" width="8.59765625" style="1" customWidth="1"/>
  </cols>
  <sheetData>
    <row r="1" spans="2:9" ht="24">
      <c r="B1" s="85" t="s">
        <v>16</v>
      </c>
      <c r="C1" s="85"/>
      <c r="D1" s="85"/>
      <c r="E1" s="85"/>
      <c r="F1" s="85"/>
      <c r="G1" s="85"/>
      <c r="H1" s="85"/>
      <c r="I1" s="85"/>
    </row>
    <row r="2" spans="7:9" s="9" customFormat="1" ht="13.5">
      <c r="G2" s="16"/>
      <c r="I2" s="19" t="s">
        <v>15</v>
      </c>
    </row>
    <row r="3" spans="3:9" s="9" customFormat="1" ht="4.5" customHeight="1" thickBot="1">
      <c r="C3" s="12"/>
      <c r="D3" s="10"/>
      <c r="E3" s="10"/>
      <c r="F3" s="10"/>
      <c r="G3" s="10"/>
      <c r="H3" s="10"/>
      <c r="I3" s="10"/>
    </row>
    <row r="4" spans="2:9" s="9" customFormat="1" ht="16.5" customHeight="1">
      <c r="B4" s="92" t="s">
        <v>0</v>
      </c>
      <c r="C4" s="93"/>
      <c r="D4" s="90" t="s">
        <v>1</v>
      </c>
      <c r="E4" s="90" t="s">
        <v>14</v>
      </c>
      <c r="F4" s="86" t="s">
        <v>13</v>
      </c>
      <c r="G4" s="87"/>
      <c r="H4" s="88" t="s">
        <v>7</v>
      </c>
      <c r="I4" s="88" t="s">
        <v>11</v>
      </c>
    </row>
    <row r="5" spans="2:9" s="9" customFormat="1" ht="16.5" customHeight="1">
      <c r="B5" s="94"/>
      <c r="C5" s="95"/>
      <c r="D5" s="91"/>
      <c r="E5" s="91"/>
      <c r="F5" s="8" t="s">
        <v>6</v>
      </c>
      <c r="G5" s="8" t="s">
        <v>2</v>
      </c>
      <c r="H5" s="89"/>
      <c r="I5" s="89"/>
    </row>
    <row r="6" spans="2:9" s="6" customFormat="1" ht="16.5" customHeight="1">
      <c r="B6" s="81" t="s">
        <v>10</v>
      </c>
      <c r="C6" s="13" t="s">
        <v>3</v>
      </c>
      <c r="D6" s="17">
        <v>8507</v>
      </c>
      <c r="E6" s="17">
        <v>936</v>
      </c>
      <c r="F6" s="17">
        <v>2120</v>
      </c>
      <c r="G6" s="17">
        <v>55</v>
      </c>
      <c r="H6" s="18" t="s">
        <v>12</v>
      </c>
      <c r="I6" s="14">
        <f>SUM(D6:G6)</f>
        <v>11618</v>
      </c>
    </row>
    <row r="7" spans="2:9" s="6" customFormat="1" ht="16.5" customHeight="1">
      <c r="B7" s="81"/>
      <c r="C7" s="13" t="s">
        <v>4</v>
      </c>
      <c r="D7" s="14">
        <v>5</v>
      </c>
      <c r="E7" s="15">
        <v>1</v>
      </c>
      <c r="F7" s="17">
        <v>140</v>
      </c>
      <c r="G7" s="17">
        <v>543</v>
      </c>
      <c r="H7" s="15" t="s">
        <v>12</v>
      </c>
      <c r="I7" s="14">
        <f>SUM(D7:G7)</f>
        <v>689</v>
      </c>
    </row>
    <row r="8" spans="2:9" s="6" customFormat="1" ht="16.5" customHeight="1">
      <c r="B8" s="82" t="s">
        <v>9</v>
      </c>
      <c r="C8" s="81"/>
      <c r="D8" s="15" t="s">
        <v>12</v>
      </c>
      <c r="E8" s="15" t="s">
        <v>12</v>
      </c>
      <c r="F8" s="15" t="s">
        <v>12</v>
      </c>
      <c r="G8" s="15" t="s">
        <v>12</v>
      </c>
      <c r="H8" s="15">
        <v>6</v>
      </c>
      <c r="I8" s="15">
        <f>SUM(H8)</f>
        <v>6</v>
      </c>
    </row>
    <row r="9" spans="2:9" s="2" customFormat="1" ht="16.5" customHeight="1" thickBot="1">
      <c r="B9" s="83" t="s">
        <v>5</v>
      </c>
      <c r="C9" s="84"/>
      <c r="D9" s="11">
        <f aca="true" t="shared" si="0" ref="D9:I9">SUM(D6:D8)</f>
        <v>8512</v>
      </c>
      <c r="E9" s="11">
        <f t="shared" si="0"/>
        <v>937</v>
      </c>
      <c r="F9" s="11">
        <f t="shared" si="0"/>
        <v>2260</v>
      </c>
      <c r="G9" s="11">
        <f t="shared" si="0"/>
        <v>598</v>
      </c>
      <c r="H9" s="11">
        <f t="shared" si="0"/>
        <v>6</v>
      </c>
      <c r="I9" s="11">
        <f t="shared" si="0"/>
        <v>12313</v>
      </c>
    </row>
    <row r="10" spans="3:9" s="6" customFormat="1" ht="4.5" customHeight="1">
      <c r="C10" s="3"/>
      <c r="D10" s="4"/>
      <c r="E10" s="4"/>
      <c r="F10" s="4"/>
      <c r="G10" s="4"/>
      <c r="H10" s="5"/>
      <c r="I10" s="4"/>
    </row>
    <row r="11" ht="13.5">
      <c r="B11" s="7" t="s">
        <v>8</v>
      </c>
    </row>
  </sheetData>
  <sheetProtection/>
  <mergeCells count="10">
    <mergeCell ref="B6:B7"/>
    <mergeCell ref="B8:C8"/>
    <mergeCell ref="B9:C9"/>
    <mergeCell ref="B1:I1"/>
    <mergeCell ref="F4:G4"/>
    <mergeCell ref="H4:H5"/>
    <mergeCell ref="I4:I5"/>
    <mergeCell ref="D4:D5"/>
    <mergeCell ref="E4:E5"/>
    <mergeCell ref="B4:C5"/>
  </mergeCells>
  <printOptions/>
  <pageMargins left="0.5" right="0.5" top="0.5" bottom="0.5" header="0.512" footer="0.512"/>
  <pageSetup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11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" sqref="K7"/>
    </sheetView>
  </sheetViews>
  <sheetFormatPr defaultColWidth="8.59765625" defaultRowHeight="15"/>
  <cols>
    <col min="1" max="1" width="1.59765625" style="1" customWidth="1"/>
    <col min="2" max="2" width="9" style="1" bestFit="1" customWidth="1"/>
    <col min="3" max="3" width="17.19921875" style="1" bestFit="1" customWidth="1"/>
    <col min="4" max="4" width="8.5" style="1" bestFit="1" customWidth="1"/>
    <col min="5" max="5" width="8" style="1" customWidth="1"/>
    <col min="6" max="6" width="8.5" style="1" bestFit="1" customWidth="1"/>
    <col min="7" max="7" width="8.3984375" style="1" bestFit="1" customWidth="1"/>
    <col min="8" max="8" width="6.8984375" style="1" bestFit="1" customWidth="1"/>
    <col min="9" max="9" width="9.59765625" style="1" bestFit="1" customWidth="1"/>
    <col min="10" max="16384" width="8.59765625" style="1" customWidth="1"/>
  </cols>
  <sheetData>
    <row r="1" spans="2:9" ht="24">
      <c r="B1" s="85" t="s">
        <v>34</v>
      </c>
      <c r="C1" s="85"/>
      <c r="D1" s="85"/>
      <c r="E1" s="85"/>
      <c r="F1" s="85"/>
      <c r="G1" s="85"/>
      <c r="H1" s="85"/>
      <c r="I1" s="85"/>
    </row>
    <row r="2" spans="7:9" s="9" customFormat="1" ht="13.5">
      <c r="G2" s="16"/>
      <c r="I2" s="19" t="s">
        <v>39</v>
      </c>
    </row>
    <row r="3" spans="3:9" s="9" customFormat="1" ht="4.5" customHeight="1" thickBot="1">
      <c r="C3" s="12"/>
      <c r="D3" s="10"/>
      <c r="E3" s="10"/>
      <c r="F3" s="10"/>
      <c r="G3" s="10"/>
      <c r="H3" s="10"/>
      <c r="I3" s="10"/>
    </row>
    <row r="4" spans="2:9" s="9" customFormat="1" ht="16.5" customHeight="1">
      <c r="B4" s="92" t="s">
        <v>0</v>
      </c>
      <c r="C4" s="93"/>
      <c r="D4" s="90" t="s">
        <v>1</v>
      </c>
      <c r="E4" s="90" t="s">
        <v>35</v>
      </c>
      <c r="F4" s="86" t="s">
        <v>36</v>
      </c>
      <c r="G4" s="87"/>
      <c r="H4" s="88" t="s">
        <v>37</v>
      </c>
      <c r="I4" s="88" t="s">
        <v>11</v>
      </c>
    </row>
    <row r="5" spans="2:9" s="9" customFormat="1" ht="16.5" customHeight="1">
      <c r="B5" s="94"/>
      <c r="C5" s="95"/>
      <c r="D5" s="91"/>
      <c r="E5" s="91"/>
      <c r="F5" s="8" t="s">
        <v>38</v>
      </c>
      <c r="G5" s="8" t="s">
        <v>2</v>
      </c>
      <c r="H5" s="89"/>
      <c r="I5" s="89"/>
    </row>
    <row r="6" spans="2:9" s="6" customFormat="1" ht="16.5" customHeight="1">
      <c r="B6" s="81" t="s">
        <v>10</v>
      </c>
      <c r="C6" s="13" t="s">
        <v>3</v>
      </c>
      <c r="D6" s="17">
        <v>8675</v>
      </c>
      <c r="E6" s="17">
        <v>1025</v>
      </c>
      <c r="F6" s="17">
        <v>1886</v>
      </c>
      <c r="G6" s="17">
        <v>9</v>
      </c>
      <c r="H6" s="18" t="s">
        <v>32</v>
      </c>
      <c r="I6" s="14">
        <f>SUM(D6:G6)</f>
        <v>11595</v>
      </c>
    </row>
    <row r="7" spans="2:9" s="6" customFormat="1" ht="16.5" customHeight="1">
      <c r="B7" s="81"/>
      <c r="C7" s="13" t="s">
        <v>4</v>
      </c>
      <c r="D7" s="14">
        <v>10</v>
      </c>
      <c r="E7" s="15">
        <v>0</v>
      </c>
      <c r="F7" s="17">
        <v>194</v>
      </c>
      <c r="G7" s="17">
        <v>569</v>
      </c>
      <c r="H7" s="15" t="s">
        <v>32</v>
      </c>
      <c r="I7" s="14">
        <f>SUM(D7:G7)</f>
        <v>773</v>
      </c>
    </row>
    <row r="8" spans="2:9" s="6" customFormat="1" ht="16.5" customHeight="1">
      <c r="B8" s="82" t="s">
        <v>9</v>
      </c>
      <c r="C8" s="81"/>
      <c r="D8" s="15" t="s">
        <v>32</v>
      </c>
      <c r="E8" s="15" t="s">
        <v>32</v>
      </c>
      <c r="F8" s="15" t="s">
        <v>32</v>
      </c>
      <c r="G8" s="15" t="s">
        <v>32</v>
      </c>
      <c r="H8" s="15">
        <v>0</v>
      </c>
      <c r="I8" s="15">
        <f>SUM(H8)</f>
        <v>0</v>
      </c>
    </row>
    <row r="9" spans="2:9" s="2" customFormat="1" ht="16.5" customHeight="1" thickBot="1">
      <c r="B9" s="83" t="s">
        <v>5</v>
      </c>
      <c r="C9" s="84"/>
      <c r="D9" s="11">
        <f aca="true" t="shared" si="0" ref="D9:I9">SUM(D6:D8)</f>
        <v>8685</v>
      </c>
      <c r="E9" s="11">
        <f t="shared" si="0"/>
        <v>1025</v>
      </c>
      <c r="F9" s="11">
        <f t="shared" si="0"/>
        <v>2080</v>
      </c>
      <c r="G9" s="11">
        <f t="shared" si="0"/>
        <v>578</v>
      </c>
      <c r="H9" s="11">
        <f t="shared" si="0"/>
        <v>0</v>
      </c>
      <c r="I9" s="11">
        <f t="shared" si="0"/>
        <v>12368</v>
      </c>
    </row>
    <row r="10" spans="3:9" s="6" customFormat="1" ht="4.5" customHeight="1">
      <c r="C10" s="3"/>
      <c r="D10" s="4"/>
      <c r="E10" s="4"/>
      <c r="F10" s="4"/>
      <c r="G10" s="4"/>
      <c r="H10" s="5"/>
      <c r="I10" s="4"/>
    </row>
    <row r="11" ht="13.5">
      <c r="B11" s="7" t="s">
        <v>33</v>
      </c>
    </row>
  </sheetData>
  <sheetProtection/>
  <mergeCells count="10">
    <mergeCell ref="B6:B7"/>
    <mergeCell ref="B8:C8"/>
    <mergeCell ref="B9:C9"/>
    <mergeCell ref="B1:I1"/>
    <mergeCell ref="F4:G4"/>
    <mergeCell ref="H4:H5"/>
    <mergeCell ref="I4:I5"/>
    <mergeCell ref="D4:D5"/>
    <mergeCell ref="E4:E5"/>
    <mergeCell ref="B4:C5"/>
  </mergeCells>
  <printOptions/>
  <pageMargins left="0.5" right="0.5" top="0.5" bottom="0.5" header="0.512" footer="0.512"/>
  <pageSetup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11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59765625" defaultRowHeight="15"/>
  <cols>
    <col min="1" max="1" width="1.59765625" style="33" customWidth="1"/>
    <col min="2" max="2" width="9" style="33" bestFit="1" customWidth="1"/>
    <col min="3" max="3" width="17.19921875" style="33" bestFit="1" customWidth="1"/>
    <col min="4" max="4" width="8.5" style="33" bestFit="1" customWidth="1"/>
    <col min="5" max="8" width="7.59765625" style="33" customWidth="1"/>
    <col min="9" max="9" width="9.59765625" style="33" bestFit="1" customWidth="1"/>
    <col min="10" max="16384" width="8.59765625" style="33" customWidth="1"/>
  </cols>
  <sheetData>
    <row r="1" spans="2:9" ht="24">
      <c r="B1" s="85" t="s">
        <v>16</v>
      </c>
      <c r="C1" s="85"/>
      <c r="D1" s="85"/>
      <c r="E1" s="85"/>
      <c r="F1" s="85"/>
      <c r="G1" s="85"/>
      <c r="H1" s="85"/>
      <c r="I1" s="85"/>
    </row>
    <row r="2" ht="13.5">
      <c r="I2" s="34" t="s">
        <v>27</v>
      </c>
    </row>
    <row r="3" spans="3:9" ht="4.5" customHeight="1" thickBot="1">
      <c r="C3" s="35"/>
      <c r="D3" s="36"/>
      <c r="E3" s="36"/>
      <c r="F3" s="36"/>
      <c r="G3" s="36"/>
      <c r="H3" s="36"/>
      <c r="I3" s="36"/>
    </row>
    <row r="4" spans="2:9" ht="16.5" customHeight="1">
      <c r="B4" s="69" t="s">
        <v>0</v>
      </c>
      <c r="C4" s="70"/>
      <c r="D4" s="73" t="s">
        <v>1</v>
      </c>
      <c r="E4" s="73" t="s">
        <v>28</v>
      </c>
      <c r="F4" s="75" t="s">
        <v>29</v>
      </c>
      <c r="G4" s="76"/>
      <c r="H4" s="77" t="s">
        <v>22</v>
      </c>
      <c r="I4" s="96" t="s">
        <v>11</v>
      </c>
    </row>
    <row r="5" spans="2:9" ht="16.5" customHeight="1">
      <c r="B5" s="71"/>
      <c r="C5" s="72"/>
      <c r="D5" s="74"/>
      <c r="E5" s="74"/>
      <c r="F5" s="37" t="s">
        <v>30</v>
      </c>
      <c r="G5" s="37" t="s">
        <v>31</v>
      </c>
      <c r="H5" s="78"/>
      <c r="I5" s="97"/>
    </row>
    <row r="6" spans="2:9" ht="16.5" customHeight="1">
      <c r="B6" s="64" t="s">
        <v>10</v>
      </c>
      <c r="C6" s="38" t="s">
        <v>3</v>
      </c>
      <c r="D6" s="39">
        <v>8613</v>
      </c>
      <c r="E6" s="39">
        <v>971</v>
      </c>
      <c r="F6" s="39">
        <v>2444</v>
      </c>
      <c r="G6" s="39">
        <v>48</v>
      </c>
      <c r="H6" s="40" t="s">
        <v>32</v>
      </c>
      <c r="I6" s="41">
        <f>SUM(D6:G6)</f>
        <v>12076</v>
      </c>
    </row>
    <row r="7" spans="2:9" ht="16.5" customHeight="1">
      <c r="B7" s="64"/>
      <c r="C7" s="38" t="s">
        <v>4</v>
      </c>
      <c r="D7" s="42">
        <v>5</v>
      </c>
      <c r="E7" s="43">
        <v>2</v>
      </c>
      <c r="F7" s="39">
        <v>173</v>
      </c>
      <c r="G7" s="39">
        <v>580</v>
      </c>
      <c r="H7" s="43" t="s">
        <v>32</v>
      </c>
      <c r="I7" s="41">
        <f>SUM(D7:G7)</f>
        <v>760</v>
      </c>
    </row>
    <row r="8" spans="2:9" ht="16.5" customHeight="1">
      <c r="B8" s="65" t="s">
        <v>9</v>
      </c>
      <c r="C8" s="64"/>
      <c r="D8" s="43" t="s">
        <v>32</v>
      </c>
      <c r="E8" s="43" t="s">
        <v>32</v>
      </c>
      <c r="F8" s="43" t="s">
        <v>32</v>
      </c>
      <c r="G8" s="43" t="s">
        <v>32</v>
      </c>
      <c r="H8" s="43">
        <v>6</v>
      </c>
      <c r="I8" s="44">
        <f>SUM(H8)</f>
        <v>6</v>
      </c>
    </row>
    <row r="9" spans="2:9" ht="16.5" customHeight="1" thickBot="1">
      <c r="B9" s="79" t="s">
        <v>5</v>
      </c>
      <c r="C9" s="80"/>
      <c r="D9" s="45">
        <f>SUM(D6:D7)</f>
        <v>8618</v>
      </c>
      <c r="E9" s="45">
        <f>SUM(E6:E7)</f>
        <v>973</v>
      </c>
      <c r="F9" s="45">
        <f>SUM(F6:F7)</f>
        <v>2617</v>
      </c>
      <c r="G9" s="45">
        <f>SUM(G6:G7)</f>
        <v>628</v>
      </c>
      <c r="H9" s="45">
        <f>SUM(H8)</f>
        <v>6</v>
      </c>
      <c r="I9" s="45">
        <f>SUM(I6:I8)</f>
        <v>12842</v>
      </c>
    </row>
    <row r="10" spans="3:9" ht="4.5" customHeight="1">
      <c r="C10" s="46"/>
      <c r="D10" s="47"/>
      <c r="E10" s="47"/>
      <c r="F10" s="47"/>
      <c r="G10" s="47"/>
      <c r="H10" s="48"/>
      <c r="I10" s="47"/>
    </row>
    <row r="11" ht="13.5">
      <c r="B11" s="49" t="s">
        <v>33</v>
      </c>
    </row>
  </sheetData>
  <sheetProtection/>
  <mergeCells count="10">
    <mergeCell ref="B6:B7"/>
    <mergeCell ref="B8:C8"/>
    <mergeCell ref="B9:C9"/>
    <mergeCell ref="B1:I1"/>
    <mergeCell ref="F4:G4"/>
    <mergeCell ref="H4:H5"/>
    <mergeCell ref="I4:I5"/>
    <mergeCell ref="D4:D5"/>
    <mergeCell ref="E4:E5"/>
    <mergeCell ref="B4:C5"/>
  </mergeCells>
  <printOptions/>
  <pageMargins left="0.5" right="0.5" top="0.5" bottom="0.5" header="0.512" footer="0.512"/>
  <pageSetup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I20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59765625" defaultRowHeight="15"/>
  <cols>
    <col min="1" max="1" width="1.59765625" style="1" customWidth="1"/>
    <col min="2" max="2" width="17.59765625" style="1" customWidth="1"/>
    <col min="3" max="3" width="12.3984375" style="1" customWidth="1"/>
    <col min="4" max="4" width="10.3984375" style="1" customWidth="1"/>
    <col min="5" max="5" width="9.59765625" style="1" customWidth="1"/>
    <col min="6" max="6" width="11" style="1" customWidth="1"/>
    <col min="7" max="7" width="9.3984375" style="1" customWidth="1"/>
    <col min="8" max="8" width="10.8984375" style="1" customWidth="1"/>
    <col min="9" max="16384" width="8.59765625" style="1" customWidth="1"/>
  </cols>
  <sheetData>
    <row r="1" spans="2:9" ht="24">
      <c r="B1" s="85" t="s">
        <v>16</v>
      </c>
      <c r="C1" s="85"/>
      <c r="D1" s="85"/>
      <c r="E1" s="85"/>
      <c r="F1" s="85"/>
      <c r="G1" s="85"/>
      <c r="H1" s="85"/>
      <c r="I1" s="85"/>
    </row>
    <row r="2" s="9" customFormat="1" ht="13.5">
      <c r="H2" s="19" t="s">
        <v>18</v>
      </c>
    </row>
    <row r="3" spans="2:8" s="9" customFormat="1" ht="4.5" customHeight="1" thickBot="1">
      <c r="B3" s="10"/>
      <c r="C3" s="10"/>
      <c r="D3" s="10"/>
      <c r="E3" s="10"/>
      <c r="F3" s="10"/>
      <c r="G3" s="10"/>
      <c r="H3" s="10"/>
    </row>
    <row r="4" spans="2:8" s="9" customFormat="1" ht="16.5" customHeight="1">
      <c r="B4" s="93" t="s">
        <v>0</v>
      </c>
      <c r="C4" s="90" t="s">
        <v>19</v>
      </c>
      <c r="D4" s="90" t="s">
        <v>1</v>
      </c>
      <c r="E4" s="90" t="s">
        <v>20</v>
      </c>
      <c r="F4" s="86" t="s">
        <v>21</v>
      </c>
      <c r="G4" s="87"/>
      <c r="H4" s="88" t="s">
        <v>22</v>
      </c>
    </row>
    <row r="5" spans="2:8" s="9" customFormat="1" ht="16.5" customHeight="1">
      <c r="B5" s="95"/>
      <c r="C5" s="91"/>
      <c r="D5" s="91"/>
      <c r="E5" s="91"/>
      <c r="F5" s="8" t="s">
        <v>23</v>
      </c>
      <c r="G5" s="8" t="s">
        <v>2</v>
      </c>
      <c r="H5" s="89"/>
    </row>
    <row r="6" spans="2:8" s="6" customFormat="1" ht="16.5" customHeight="1">
      <c r="B6" s="21" t="s">
        <v>3</v>
      </c>
      <c r="C6" s="22">
        <f>SUM(D6:H6)</f>
        <v>12623</v>
      </c>
      <c r="D6" s="23">
        <v>9727</v>
      </c>
      <c r="E6" s="23">
        <v>773</v>
      </c>
      <c r="F6" s="23">
        <v>2041</v>
      </c>
      <c r="G6" s="23">
        <v>82</v>
      </c>
      <c r="H6" s="24" t="s">
        <v>24</v>
      </c>
    </row>
    <row r="7" spans="2:8" s="6" customFormat="1" ht="16.5" customHeight="1">
      <c r="B7" s="21" t="s">
        <v>4</v>
      </c>
      <c r="C7" s="22">
        <f>SUM(D7:H7)</f>
        <v>619</v>
      </c>
      <c r="D7" s="25">
        <v>7</v>
      </c>
      <c r="E7" s="26">
        <v>1</v>
      </c>
      <c r="F7" s="23">
        <v>185</v>
      </c>
      <c r="G7" s="23">
        <v>426</v>
      </c>
      <c r="H7" s="26" t="s">
        <v>24</v>
      </c>
    </row>
    <row r="8" spans="2:8" s="6" customFormat="1" ht="16.5" customHeight="1">
      <c r="B8" s="20" t="s">
        <v>17</v>
      </c>
      <c r="C8" s="27">
        <f>SUM(D8:H8)</f>
        <v>2</v>
      </c>
      <c r="D8" s="28" t="s">
        <v>24</v>
      </c>
      <c r="E8" s="28" t="s">
        <v>24</v>
      </c>
      <c r="F8" s="28" t="s">
        <v>24</v>
      </c>
      <c r="G8" s="28" t="s">
        <v>24</v>
      </c>
      <c r="H8" s="28">
        <v>2</v>
      </c>
    </row>
    <row r="9" spans="2:8" s="6" customFormat="1" ht="16.5" customHeight="1" thickBot="1">
      <c r="B9" s="29" t="s">
        <v>5</v>
      </c>
      <c r="C9" s="30">
        <f aca="true" t="shared" si="0" ref="C9:H9">SUM(C6:C8)</f>
        <v>13244</v>
      </c>
      <c r="D9" s="31">
        <f t="shared" si="0"/>
        <v>9734</v>
      </c>
      <c r="E9" s="31">
        <f t="shared" si="0"/>
        <v>774</v>
      </c>
      <c r="F9" s="31">
        <f t="shared" si="0"/>
        <v>2226</v>
      </c>
      <c r="G9" s="31">
        <f t="shared" si="0"/>
        <v>508</v>
      </c>
      <c r="H9" s="31">
        <f t="shared" si="0"/>
        <v>2</v>
      </c>
    </row>
    <row r="10" s="9" customFormat="1" ht="4.5" customHeight="1"/>
    <row r="11" s="9" customFormat="1" ht="16.5" customHeight="1">
      <c r="H11" s="19" t="s">
        <v>25</v>
      </c>
    </row>
    <row r="12" spans="2:8" s="9" customFormat="1" ht="4.5" customHeight="1" thickBot="1">
      <c r="B12" s="10"/>
      <c r="C12" s="10"/>
      <c r="D12" s="10"/>
      <c r="E12" s="10"/>
      <c r="F12" s="10"/>
      <c r="G12" s="10"/>
      <c r="H12" s="10"/>
    </row>
    <row r="13" spans="2:8" s="9" customFormat="1" ht="16.5" customHeight="1">
      <c r="B13" s="93" t="s">
        <v>0</v>
      </c>
      <c r="C13" s="90" t="s">
        <v>19</v>
      </c>
      <c r="D13" s="90" t="s">
        <v>1</v>
      </c>
      <c r="E13" s="90" t="s">
        <v>20</v>
      </c>
      <c r="F13" s="86" t="s">
        <v>21</v>
      </c>
      <c r="G13" s="87"/>
      <c r="H13" s="88" t="s">
        <v>22</v>
      </c>
    </row>
    <row r="14" spans="2:8" s="9" customFormat="1" ht="16.5" customHeight="1">
      <c r="B14" s="95"/>
      <c r="C14" s="91"/>
      <c r="D14" s="91"/>
      <c r="E14" s="91"/>
      <c r="F14" s="8" t="s">
        <v>23</v>
      </c>
      <c r="G14" s="8" t="s">
        <v>2</v>
      </c>
      <c r="H14" s="89"/>
    </row>
    <row r="15" spans="2:8" s="6" customFormat="1" ht="16.5" customHeight="1">
      <c r="B15" s="21" t="s">
        <v>3</v>
      </c>
      <c r="C15" s="22">
        <f>SUM(D15:H15)</f>
        <v>12389</v>
      </c>
      <c r="D15" s="23">
        <v>9164</v>
      </c>
      <c r="E15" s="23">
        <v>922</v>
      </c>
      <c r="F15" s="23">
        <v>2240</v>
      </c>
      <c r="G15" s="23">
        <v>63</v>
      </c>
      <c r="H15" s="24" t="s">
        <v>24</v>
      </c>
    </row>
    <row r="16" spans="2:8" s="6" customFormat="1" ht="16.5" customHeight="1">
      <c r="B16" s="21" t="s">
        <v>4</v>
      </c>
      <c r="C16" s="22">
        <f>SUM(D16:H16)</f>
        <v>738</v>
      </c>
      <c r="D16" s="25">
        <v>7</v>
      </c>
      <c r="E16" s="26" t="s">
        <v>24</v>
      </c>
      <c r="F16" s="23">
        <v>196</v>
      </c>
      <c r="G16" s="23">
        <v>535</v>
      </c>
      <c r="H16" s="26" t="s">
        <v>24</v>
      </c>
    </row>
    <row r="17" spans="2:8" s="6" customFormat="1" ht="16.5" customHeight="1">
      <c r="B17" s="20" t="s">
        <v>17</v>
      </c>
      <c r="C17" s="27">
        <f>SUM(D17:H17)</f>
        <v>7</v>
      </c>
      <c r="D17" s="28" t="s">
        <v>24</v>
      </c>
      <c r="E17" s="28" t="s">
        <v>24</v>
      </c>
      <c r="F17" s="28" t="s">
        <v>24</v>
      </c>
      <c r="G17" s="28" t="s">
        <v>24</v>
      </c>
      <c r="H17" s="28">
        <v>7</v>
      </c>
    </row>
    <row r="18" spans="2:8" s="2" customFormat="1" ht="16.5" customHeight="1" thickBot="1">
      <c r="B18" s="32" t="s">
        <v>5</v>
      </c>
      <c r="C18" s="30">
        <f aca="true" t="shared" si="1" ref="C18:H18">SUM(C15:C17)</f>
        <v>13134</v>
      </c>
      <c r="D18" s="31">
        <f t="shared" si="1"/>
        <v>9171</v>
      </c>
      <c r="E18" s="31">
        <f t="shared" si="1"/>
        <v>922</v>
      </c>
      <c r="F18" s="31">
        <f t="shared" si="1"/>
        <v>2436</v>
      </c>
      <c r="G18" s="31">
        <f t="shared" si="1"/>
        <v>598</v>
      </c>
      <c r="H18" s="31">
        <f t="shared" si="1"/>
        <v>7</v>
      </c>
    </row>
    <row r="19" spans="2:8" s="6" customFormat="1" ht="4.5" customHeight="1">
      <c r="B19" s="3"/>
      <c r="C19" s="4"/>
      <c r="D19" s="4"/>
      <c r="E19" s="4"/>
      <c r="F19" s="4"/>
      <c r="G19" s="4"/>
      <c r="H19" s="5"/>
    </row>
    <row r="20" ht="13.5">
      <c r="B20" s="7" t="s">
        <v>26</v>
      </c>
    </row>
  </sheetData>
  <sheetProtection/>
  <mergeCells count="13">
    <mergeCell ref="F13:G13"/>
    <mergeCell ref="H13:H14"/>
    <mergeCell ref="B13:B14"/>
    <mergeCell ref="C13:C14"/>
    <mergeCell ref="D13:D14"/>
    <mergeCell ref="E13:E14"/>
    <mergeCell ref="B4:B5"/>
    <mergeCell ref="C4:C5"/>
    <mergeCell ref="B1:I1"/>
    <mergeCell ref="D4:D5"/>
    <mergeCell ref="E4:E5"/>
    <mergeCell ref="H4:H5"/>
    <mergeCell ref="F4:G4"/>
  </mergeCells>
  <printOptions/>
  <pageMargins left="0.5" right="0.5" top="0.5" bottom="0.5" header="0.512" footer="0.51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I11"/>
  <sheetViews>
    <sheetView showGridLines="0" tabSelected="1" zoomScalePageLayoutView="0" workbookViewId="0" topLeftCell="A1">
      <selection activeCell="G18" sqref="G18"/>
    </sheetView>
  </sheetViews>
  <sheetFormatPr defaultColWidth="8.59765625" defaultRowHeight="15"/>
  <cols>
    <col min="1" max="1" width="1.59765625" style="9" customWidth="1"/>
    <col min="2" max="2" width="9" style="9" bestFit="1" customWidth="1"/>
    <col min="3" max="3" width="17.19921875" style="9" bestFit="1" customWidth="1"/>
    <col min="4" max="4" width="8.5" style="9" bestFit="1" customWidth="1"/>
    <col min="5" max="5" width="8" style="9" customWidth="1"/>
    <col min="6" max="6" width="8.5" style="9" bestFit="1" customWidth="1"/>
    <col min="7" max="7" width="8.3984375" style="9" bestFit="1" customWidth="1"/>
    <col min="8" max="8" width="6.8984375" style="9" bestFit="1" customWidth="1"/>
    <col min="9" max="9" width="9.59765625" style="9" bestFit="1" customWidth="1"/>
    <col min="10" max="16384" width="8.59765625" style="9" customWidth="1"/>
  </cols>
  <sheetData>
    <row r="1" spans="2:9" ht="24">
      <c r="B1" s="98" t="s">
        <v>16</v>
      </c>
      <c r="C1" s="98"/>
      <c r="D1" s="98"/>
      <c r="E1" s="98"/>
      <c r="F1" s="98"/>
      <c r="G1" s="98"/>
      <c r="H1" s="98"/>
      <c r="I1" s="98"/>
    </row>
    <row r="2" ht="13.5">
      <c r="I2" s="19" t="s">
        <v>74</v>
      </c>
    </row>
    <row r="3" spans="3:9" ht="2.25" customHeight="1" thickBot="1">
      <c r="C3" s="12"/>
      <c r="D3" s="10"/>
      <c r="E3" s="10"/>
      <c r="F3" s="10"/>
      <c r="G3" s="10"/>
      <c r="H3" s="10"/>
      <c r="I3" s="10"/>
    </row>
    <row r="4" spans="2:9" ht="16.5" customHeight="1">
      <c r="B4" s="92" t="s">
        <v>0</v>
      </c>
      <c r="C4" s="93"/>
      <c r="D4" s="90" t="s">
        <v>1</v>
      </c>
      <c r="E4" s="90" t="s">
        <v>14</v>
      </c>
      <c r="F4" s="86" t="s">
        <v>13</v>
      </c>
      <c r="G4" s="87"/>
      <c r="H4" s="88" t="s">
        <v>7</v>
      </c>
      <c r="I4" s="88" t="s">
        <v>11</v>
      </c>
    </row>
    <row r="5" spans="2:9" ht="16.5" customHeight="1">
      <c r="B5" s="94"/>
      <c r="C5" s="95"/>
      <c r="D5" s="91"/>
      <c r="E5" s="91"/>
      <c r="F5" s="8" t="s">
        <v>6</v>
      </c>
      <c r="G5" s="8" t="s">
        <v>2</v>
      </c>
      <c r="H5" s="89"/>
      <c r="I5" s="89"/>
    </row>
    <row r="6" spans="2:9" s="6" customFormat="1" ht="16.5" customHeight="1">
      <c r="B6" s="81" t="s">
        <v>10</v>
      </c>
      <c r="C6" s="13" t="s">
        <v>3</v>
      </c>
      <c r="D6" s="17">
        <v>8569</v>
      </c>
      <c r="E6" s="17">
        <v>574</v>
      </c>
      <c r="F6" s="17">
        <v>6710</v>
      </c>
      <c r="G6" s="57" t="s">
        <v>61</v>
      </c>
      <c r="H6" s="57" t="s">
        <v>61</v>
      </c>
      <c r="I6" s="14">
        <f>SUM(D6:H6)</f>
        <v>15853</v>
      </c>
    </row>
    <row r="7" spans="2:9" s="6" customFormat="1" ht="16.5" customHeight="1">
      <c r="B7" s="81"/>
      <c r="C7" s="13" t="s">
        <v>4</v>
      </c>
      <c r="D7" s="14">
        <v>73</v>
      </c>
      <c r="E7" s="57" t="s">
        <v>61</v>
      </c>
      <c r="F7" s="17">
        <v>110</v>
      </c>
      <c r="G7" s="17">
        <v>218</v>
      </c>
      <c r="H7" s="57" t="s">
        <v>61</v>
      </c>
      <c r="I7" s="14">
        <f>SUM(D7:H7)</f>
        <v>401</v>
      </c>
    </row>
    <row r="8" spans="2:9" s="6" customFormat="1" ht="16.5" customHeight="1">
      <c r="B8" s="82" t="s">
        <v>9</v>
      </c>
      <c r="C8" s="81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4">
        <f>SUM(D8:H8)</f>
        <v>0</v>
      </c>
    </row>
    <row r="9" spans="2:9" s="6" customFormat="1" ht="16.5" customHeight="1" thickBot="1">
      <c r="B9" s="99" t="s">
        <v>5</v>
      </c>
      <c r="C9" s="100"/>
      <c r="D9" s="101">
        <f aca="true" t="shared" si="0" ref="D9:I9">SUM(D6:D8)</f>
        <v>8642</v>
      </c>
      <c r="E9" s="101">
        <f t="shared" si="0"/>
        <v>574</v>
      </c>
      <c r="F9" s="101">
        <f t="shared" si="0"/>
        <v>6820</v>
      </c>
      <c r="G9" s="101">
        <f t="shared" si="0"/>
        <v>218</v>
      </c>
      <c r="H9" s="101">
        <f t="shared" si="0"/>
        <v>0</v>
      </c>
      <c r="I9" s="101">
        <f t="shared" si="0"/>
        <v>16254</v>
      </c>
    </row>
    <row r="10" spans="3:9" s="6" customFormat="1" ht="2.25" customHeight="1">
      <c r="C10" s="3"/>
      <c r="D10" s="4"/>
      <c r="E10" s="4"/>
      <c r="F10" s="4"/>
      <c r="G10" s="4"/>
      <c r="H10" s="5"/>
      <c r="I10" s="4"/>
    </row>
    <row r="11" ht="13.5">
      <c r="B11" s="102" t="s">
        <v>8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I11"/>
  <sheetViews>
    <sheetView showGridLines="0" zoomScalePageLayoutView="0" workbookViewId="0" topLeftCell="A1">
      <selection activeCell="D19" sqref="D19"/>
    </sheetView>
  </sheetViews>
  <sheetFormatPr defaultColWidth="8.59765625" defaultRowHeight="15"/>
  <cols>
    <col min="1" max="1" width="1.59765625" style="9" customWidth="1"/>
    <col min="2" max="2" width="9" style="9" bestFit="1" customWidth="1"/>
    <col min="3" max="3" width="17.19921875" style="9" bestFit="1" customWidth="1"/>
    <col min="4" max="4" width="8.5" style="9" bestFit="1" customWidth="1"/>
    <col min="5" max="5" width="8" style="9" customWidth="1"/>
    <col min="6" max="6" width="8.5" style="9" bestFit="1" customWidth="1"/>
    <col min="7" max="7" width="8.3984375" style="9" bestFit="1" customWidth="1"/>
    <col min="8" max="8" width="6.8984375" style="9" bestFit="1" customWidth="1"/>
    <col min="9" max="9" width="9.59765625" style="9" bestFit="1" customWidth="1"/>
    <col min="10" max="16384" width="8.59765625" style="9" customWidth="1"/>
  </cols>
  <sheetData>
    <row r="1" spans="2:9" ht="24">
      <c r="B1" s="98" t="s">
        <v>16</v>
      </c>
      <c r="C1" s="98"/>
      <c r="D1" s="98"/>
      <c r="E1" s="98"/>
      <c r="F1" s="98"/>
      <c r="G1" s="98"/>
      <c r="H1" s="98"/>
      <c r="I1" s="98"/>
    </row>
    <row r="2" ht="13.5">
      <c r="I2" s="19" t="s">
        <v>73</v>
      </c>
    </row>
    <row r="3" spans="3:9" ht="4.5" customHeight="1" thickBot="1">
      <c r="C3" s="12"/>
      <c r="D3" s="10"/>
      <c r="E3" s="10"/>
      <c r="F3" s="10"/>
      <c r="G3" s="10"/>
      <c r="H3" s="10"/>
      <c r="I3" s="10"/>
    </row>
    <row r="4" spans="2:9" ht="16.5" customHeight="1">
      <c r="B4" s="92" t="s">
        <v>0</v>
      </c>
      <c r="C4" s="93"/>
      <c r="D4" s="90" t="s">
        <v>1</v>
      </c>
      <c r="E4" s="90" t="s">
        <v>14</v>
      </c>
      <c r="F4" s="86" t="s">
        <v>13</v>
      </c>
      <c r="G4" s="87"/>
      <c r="H4" s="88" t="s">
        <v>7</v>
      </c>
      <c r="I4" s="88" t="s">
        <v>11</v>
      </c>
    </row>
    <row r="5" spans="2:9" ht="16.5" customHeight="1">
      <c r="B5" s="94"/>
      <c r="C5" s="95"/>
      <c r="D5" s="91"/>
      <c r="E5" s="91"/>
      <c r="F5" s="8" t="s">
        <v>6</v>
      </c>
      <c r="G5" s="8" t="s">
        <v>2</v>
      </c>
      <c r="H5" s="89"/>
      <c r="I5" s="89"/>
    </row>
    <row r="6" spans="2:9" s="6" customFormat="1" ht="16.5" customHeight="1">
      <c r="B6" s="81" t="s">
        <v>10</v>
      </c>
      <c r="C6" s="13" t="s">
        <v>3</v>
      </c>
      <c r="D6" s="17">
        <v>7585</v>
      </c>
      <c r="E6" s="17">
        <v>598</v>
      </c>
      <c r="F6" s="17">
        <v>5603</v>
      </c>
      <c r="G6" s="57">
        <v>0</v>
      </c>
      <c r="H6" s="18">
        <v>0</v>
      </c>
      <c r="I6" s="14">
        <f>SUM(D6:H6)</f>
        <v>13786</v>
      </c>
    </row>
    <row r="7" spans="2:9" s="6" customFormat="1" ht="16.5" customHeight="1">
      <c r="B7" s="81"/>
      <c r="C7" s="13" t="s">
        <v>4</v>
      </c>
      <c r="D7" s="14">
        <v>6</v>
      </c>
      <c r="E7" s="15">
        <v>0</v>
      </c>
      <c r="F7" s="17">
        <v>108</v>
      </c>
      <c r="G7" s="17">
        <v>204</v>
      </c>
      <c r="H7" s="15">
        <v>0</v>
      </c>
      <c r="I7" s="14">
        <f>SUM(D7:H7)</f>
        <v>318</v>
      </c>
    </row>
    <row r="8" spans="2:9" s="6" customFormat="1" ht="16.5" customHeight="1">
      <c r="B8" s="82" t="s">
        <v>9</v>
      </c>
      <c r="C8" s="81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4">
        <f>SUM(D8:H8)</f>
        <v>0</v>
      </c>
    </row>
    <row r="9" spans="2:9" s="6" customFormat="1" ht="16.5" customHeight="1" thickBot="1">
      <c r="B9" s="99" t="s">
        <v>5</v>
      </c>
      <c r="C9" s="100"/>
      <c r="D9" s="101">
        <f aca="true" t="shared" si="0" ref="D9:I9">SUM(D6:D8)</f>
        <v>7591</v>
      </c>
      <c r="E9" s="101">
        <f t="shared" si="0"/>
        <v>598</v>
      </c>
      <c r="F9" s="101">
        <f t="shared" si="0"/>
        <v>5711</v>
      </c>
      <c r="G9" s="101">
        <f t="shared" si="0"/>
        <v>204</v>
      </c>
      <c r="H9" s="101">
        <f t="shared" si="0"/>
        <v>0</v>
      </c>
      <c r="I9" s="101">
        <f t="shared" si="0"/>
        <v>14104</v>
      </c>
    </row>
    <row r="10" spans="3:9" s="6" customFormat="1" ht="4.5" customHeight="1">
      <c r="C10" s="3"/>
      <c r="D10" s="4"/>
      <c r="E10" s="4"/>
      <c r="F10" s="4"/>
      <c r="G10" s="4"/>
      <c r="H10" s="5"/>
      <c r="I10" s="4"/>
    </row>
    <row r="11" ht="13.5">
      <c r="B11" s="102" t="s">
        <v>8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I11"/>
  <sheetViews>
    <sheetView showGridLines="0" zoomScalePageLayoutView="0" workbookViewId="0" topLeftCell="A1">
      <selection activeCell="D8" sqref="D8:H8"/>
    </sheetView>
  </sheetViews>
  <sheetFormatPr defaultColWidth="8.59765625" defaultRowHeight="15"/>
  <cols>
    <col min="1" max="1" width="1.59765625" style="16" customWidth="1"/>
    <col min="2" max="2" width="9" style="16" bestFit="1" customWidth="1"/>
    <col min="3" max="3" width="17.19921875" style="16" bestFit="1" customWidth="1"/>
    <col min="4" max="4" width="8.5" style="16" bestFit="1" customWidth="1"/>
    <col min="5" max="5" width="8" style="16" customWidth="1"/>
    <col min="6" max="6" width="8.5" style="16" bestFit="1" customWidth="1"/>
    <col min="7" max="7" width="8.3984375" style="16" bestFit="1" customWidth="1"/>
    <col min="8" max="8" width="6.8984375" style="16" bestFit="1" customWidth="1"/>
    <col min="9" max="9" width="9.59765625" style="16" bestFit="1" customWidth="1"/>
    <col min="10" max="16384" width="8.59765625" style="16" customWidth="1"/>
  </cols>
  <sheetData>
    <row r="1" spans="2:9" ht="24">
      <c r="B1" s="68" t="s">
        <v>16</v>
      </c>
      <c r="C1" s="68"/>
      <c r="D1" s="68"/>
      <c r="E1" s="68"/>
      <c r="F1" s="68"/>
      <c r="G1" s="68"/>
      <c r="H1" s="68"/>
      <c r="I1" s="68"/>
    </row>
    <row r="2" spans="4:9" ht="13.5">
      <c r="D2" s="59"/>
      <c r="E2" s="59"/>
      <c r="F2" s="59"/>
      <c r="G2" s="59"/>
      <c r="H2" s="59"/>
      <c r="I2" s="60" t="s">
        <v>70</v>
      </c>
    </row>
    <row r="3" spans="3:9" ht="4.5" customHeight="1" thickBot="1">
      <c r="C3" s="51"/>
      <c r="D3" s="61"/>
      <c r="E3" s="61"/>
      <c r="F3" s="61"/>
      <c r="G3" s="61"/>
      <c r="H3" s="61"/>
      <c r="I3" s="61"/>
    </row>
    <row r="4" spans="2:9" ht="16.5" customHeight="1">
      <c r="B4" s="69" t="s">
        <v>0</v>
      </c>
      <c r="C4" s="70"/>
      <c r="D4" s="73" t="s">
        <v>1</v>
      </c>
      <c r="E4" s="73" t="s">
        <v>14</v>
      </c>
      <c r="F4" s="75" t="s">
        <v>13</v>
      </c>
      <c r="G4" s="76"/>
      <c r="H4" s="77" t="s">
        <v>7</v>
      </c>
      <c r="I4" s="77" t="s">
        <v>11</v>
      </c>
    </row>
    <row r="5" spans="2:9" ht="16.5" customHeight="1">
      <c r="B5" s="71"/>
      <c r="C5" s="72"/>
      <c r="D5" s="74"/>
      <c r="E5" s="74"/>
      <c r="F5" s="63" t="s">
        <v>6</v>
      </c>
      <c r="G5" s="63" t="s">
        <v>2</v>
      </c>
      <c r="H5" s="78"/>
      <c r="I5" s="78"/>
    </row>
    <row r="6" spans="2:9" s="33" customFormat="1" ht="16.5" customHeight="1">
      <c r="B6" s="64" t="s">
        <v>10</v>
      </c>
      <c r="C6" s="38" t="s">
        <v>3</v>
      </c>
      <c r="D6" s="17">
        <v>7522</v>
      </c>
      <c r="E6" s="17">
        <v>829</v>
      </c>
      <c r="F6" s="17">
        <v>4728</v>
      </c>
      <c r="G6" s="57" t="s">
        <v>61</v>
      </c>
      <c r="H6" s="18" t="s">
        <v>61</v>
      </c>
      <c r="I6" s="55">
        <f>SUM(D6:G6)</f>
        <v>13079</v>
      </c>
    </row>
    <row r="7" spans="2:9" s="33" customFormat="1" ht="16.5" customHeight="1">
      <c r="B7" s="64"/>
      <c r="C7" s="38" t="s">
        <v>4</v>
      </c>
      <c r="D7" s="14">
        <v>33</v>
      </c>
      <c r="E7" s="15" t="s">
        <v>61</v>
      </c>
      <c r="F7" s="17">
        <v>113</v>
      </c>
      <c r="G7" s="17">
        <v>320</v>
      </c>
      <c r="H7" s="15" t="s">
        <v>61</v>
      </c>
      <c r="I7" s="55">
        <f>SUM(D7:H7)</f>
        <v>466</v>
      </c>
    </row>
    <row r="8" spans="2:9" s="33" customFormat="1" ht="16.5" customHeight="1">
      <c r="B8" s="65" t="s">
        <v>9</v>
      </c>
      <c r="C8" s="64"/>
      <c r="D8" s="15" t="s">
        <v>71</v>
      </c>
      <c r="E8" s="15" t="s">
        <v>72</v>
      </c>
      <c r="F8" s="15" t="s">
        <v>71</v>
      </c>
      <c r="G8" s="15" t="s">
        <v>71</v>
      </c>
      <c r="H8" s="15" t="s">
        <v>71</v>
      </c>
      <c r="I8" s="55">
        <f>SUM(D8:H8)</f>
        <v>0</v>
      </c>
    </row>
    <row r="9" spans="2:9" s="33" customFormat="1" ht="16.5" customHeight="1" thickBot="1">
      <c r="B9" s="66" t="s">
        <v>5</v>
      </c>
      <c r="C9" s="67"/>
      <c r="D9" s="58">
        <f aca="true" t="shared" si="0" ref="D9:I9">SUM(D6:D8)</f>
        <v>7555</v>
      </c>
      <c r="E9" s="58">
        <f t="shared" si="0"/>
        <v>829</v>
      </c>
      <c r="F9" s="58">
        <f t="shared" si="0"/>
        <v>4841</v>
      </c>
      <c r="G9" s="58">
        <f t="shared" si="0"/>
        <v>320</v>
      </c>
      <c r="H9" s="58">
        <f t="shared" si="0"/>
        <v>0</v>
      </c>
      <c r="I9" s="58">
        <f t="shared" si="0"/>
        <v>13545</v>
      </c>
    </row>
    <row r="10" spans="3:9" s="33" customFormat="1" ht="4.5" customHeight="1">
      <c r="C10" s="46"/>
      <c r="D10" s="47"/>
      <c r="E10" s="47"/>
      <c r="F10" s="47"/>
      <c r="G10" s="47"/>
      <c r="H10" s="48"/>
      <c r="I10" s="47"/>
    </row>
    <row r="11" ht="13.5">
      <c r="B11" s="53" t="s">
        <v>8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I11"/>
  <sheetViews>
    <sheetView showGridLines="0" zoomScalePageLayoutView="0" workbookViewId="0" topLeftCell="A1">
      <selection activeCell="C16" sqref="C16"/>
    </sheetView>
  </sheetViews>
  <sheetFormatPr defaultColWidth="8.59765625" defaultRowHeight="15"/>
  <cols>
    <col min="1" max="1" width="1.59765625" style="16" customWidth="1"/>
    <col min="2" max="2" width="9" style="16" bestFit="1" customWidth="1"/>
    <col min="3" max="3" width="17.19921875" style="16" bestFit="1" customWidth="1"/>
    <col min="4" max="4" width="8.5" style="16" bestFit="1" customWidth="1"/>
    <col min="5" max="5" width="8" style="16" customWidth="1"/>
    <col min="6" max="6" width="8.5" style="16" bestFit="1" customWidth="1"/>
    <col min="7" max="7" width="8.3984375" style="16" bestFit="1" customWidth="1"/>
    <col min="8" max="8" width="6.8984375" style="16" bestFit="1" customWidth="1"/>
    <col min="9" max="9" width="9.59765625" style="16" bestFit="1" customWidth="1"/>
    <col min="10" max="16384" width="8.59765625" style="16" customWidth="1"/>
  </cols>
  <sheetData>
    <row r="1" spans="2:9" ht="24">
      <c r="B1" s="68" t="s">
        <v>16</v>
      </c>
      <c r="C1" s="68"/>
      <c r="D1" s="68"/>
      <c r="E1" s="68"/>
      <c r="F1" s="68"/>
      <c r="G1" s="68"/>
      <c r="H1" s="68"/>
      <c r="I1" s="68"/>
    </row>
    <row r="2" spans="4:9" ht="13.5">
      <c r="D2" s="59"/>
      <c r="E2" s="59"/>
      <c r="F2" s="59"/>
      <c r="G2" s="59"/>
      <c r="H2" s="59"/>
      <c r="I2" s="60" t="s">
        <v>69</v>
      </c>
    </row>
    <row r="3" spans="3:9" ht="4.5" customHeight="1" thickBot="1">
      <c r="C3" s="51"/>
      <c r="D3" s="61"/>
      <c r="E3" s="61"/>
      <c r="F3" s="61"/>
      <c r="G3" s="61"/>
      <c r="H3" s="61"/>
      <c r="I3" s="61"/>
    </row>
    <row r="4" spans="2:9" ht="16.5" customHeight="1">
      <c r="B4" s="69" t="s">
        <v>0</v>
      </c>
      <c r="C4" s="70"/>
      <c r="D4" s="73" t="s">
        <v>1</v>
      </c>
      <c r="E4" s="73" t="s">
        <v>14</v>
      </c>
      <c r="F4" s="75" t="s">
        <v>13</v>
      </c>
      <c r="G4" s="76"/>
      <c r="H4" s="77" t="s">
        <v>7</v>
      </c>
      <c r="I4" s="77" t="s">
        <v>11</v>
      </c>
    </row>
    <row r="5" spans="2:9" ht="16.5" customHeight="1">
      <c r="B5" s="71"/>
      <c r="C5" s="72"/>
      <c r="D5" s="74"/>
      <c r="E5" s="74"/>
      <c r="F5" s="62" t="s">
        <v>6</v>
      </c>
      <c r="G5" s="62" t="s">
        <v>2</v>
      </c>
      <c r="H5" s="78"/>
      <c r="I5" s="78"/>
    </row>
    <row r="6" spans="2:9" s="33" customFormat="1" ht="16.5" customHeight="1">
      <c r="B6" s="64" t="s">
        <v>10</v>
      </c>
      <c r="C6" s="38" t="s">
        <v>3</v>
      </c>
      <c r="D6" s="54">
        <v>9807</v>
      </c>
      <c r="E6" s="54">
        <v>1405</v>
      </c>
      <c r="F6" s="54">
        <v>2847</v>
      </c>
      <c r="G6" s="57" t="s">
        <v>61</v>
      </c>
      <c r="H6" s="18" t="s">
        <v>61</v>
      </c>
      <c r="I6" s="55">
        <f>SUM(D6:G6)</f>
        <v>14059</v>
      </c>
    </row>
    <row r="7" spans="2:9" s="33" customFormat="1" ht="16.5" customHeight="1">
      <c r="B7" s="64"/>
      <c r="C7" s="38" t="s">
        <v>4</v>
      </c>
      <c r="D7" s="55">
        <v>5</v>
      </c>
      <c r="E7" s="15" t="s">
        <v>61</v>
      </c>
      <c r="F7" s="54">
        <v>188</v>
      </c>
      <c r="G7" s="54">
        <v>655</v>
      </c>
      <c r="H7" s="15" t="s">
        <v>61</v>
      </c>
      <c r="I7" s="55">
        <f>SUM(D7:H7)</f>
        <v>848</v>
      </c>
    </row>
    <row r="8" spans="2:9" s="33" customFormat="1" ht="16.5" customHeight="1">
      <c r="B8" s="65" t="s">
        <v>9</v>
      </c>
      <c r="C8" s="64"/>
      <c r="D8" s="15" t="s">
        <v>12</v>
      </c>
      <c r="E8" s="15" t="s">
        <v>12</v>
      </c>
      <c r="F8" s="15" t="s">
        <v>12</v>
      </c>
      <c r="G8" s="15" t="s">
        <v>12</v>
      </c>
      <c r="H8" s="56">
        <v>1</v>
      </c>
      <c r="I8" s="55">
        <f>SUM(D8:H8)</f>
        <v>1</v>
      </c>
    </row>
    <row r="9" spans="2:9" s="33" customFormat="1" ht="16.5" customHeight="1" thickBot="1">
      <c r="B9" s="66" t="s">
        <v>5</v>
      </c>
      <c r="C9" s="67"/>
      <c r="D9" s="58">
        <f aca="true" t="shared" si="0" ref="D9:I9">SUM(D6:D8)</f>
        <v>9812</v>
      </c>
      <c r="E9" s="58">
        <f t="shared" si="0"/>
        <v>1405</v>
      </c>
      <c r="F9" s="58">
        <f t="shared" si="0"/>
        <v>3035</v>
      </c>
      <c r="G9" s="58">
        <f t="shared" si="0"/>
        <v>655</v>
      </c>
      <c r="H9" s="58">
        <f t="shared" si="0"/>
        <v>1</v>
      </c>
      <c r="I9" s="58">
        <f t="shared" si="0"/>
        <v>14908</v>
      </c>
    </row>
    <row r="10" spans="3:9" s="33" customFormat="1" ht="4.5" customHeight="1">
      <c r="C10" s="46"/>
      <c r="D10" s="47"/>
      <c r="E10" s="47"/>
      <c r="F10" s="47"/>
      <c r="G10" s="47"/>
      <c r="H10" s="48"/>
      <c r="I10" s="47"/>
    </row>
    <row r="11" ht="13.5">
      <c r="B11" s="53" t="s">
        <v>8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I11"/>
  <sheetViews>
    <sheetView showGridLines="0" zoomScalePageLayoutView="0" workbookViewId="0" topLeftCell="A1">
      <selection activeCell="H8" sqref="H8"/>
    </sheetView>
  </sheetViews>
  <sheetFormatPr defaultColWidth="8.59765625" defaultRowHeight="15"/>
  <cols>
    <col min="1" max="1" width="1.59765625" style="16" customWidth="1"/>
    <col min="2" max="2" width="9" style="16" bestFit="1" customWidth="1"/>
    <col min="3" max="3" width="17.19921875" style="16" bestFit="1" customWidth="1"/>
    <col min="4" max="4" width="8.5" style="16" bestFit="1" customWidth="1"/>
    <col min="5" max="5" width="8" style="16" customWidth="1"/>
    <col min="6" max="6" width="8.5" style="16" bestFit="1" customWidth="1"/>
    <col min="7" max="7" width="8.3984375" style="16" bestFit="1" customWidth="1"/>
    <col min="8" max="8" width="6.8984375" style="16" bestFit="1" customWidth="1"/>
    <col min="9" max="9" width="9.59765625" style="16" bestFit="1" customWidth="1"/>
    <col min="10" max="16384" width="8.59765625" style="16" customWidth="1"/>
  </cols>
  <sheetData>
    <row r="1" spans="2:9" ht="24">
      <c r="B1" s="68" t="s">
        <v>16</v>
      </c>
      <c r="C1" s="68"/>
      <c r="D1" s="68"/>
      <c r="E1" s="68"/>
      <c r="F1" s="68"/>
      <c r="G1" s="68"/>
      <c r="H1" s="68"/>
      <c r="I1" s="68"/>
    </row>
    <row r="2" ht="13.5">
      <c r="I2" s="50" t="s">
        <v>68</v>
      </c>
    </row>
    <row r="3" spans="3:9" ht="4.5" customHeight="1" thickBot="1">
      <c r="C3" s="51"/>
      <c r="D3" s="52"/>
      <c r="E3" s="52"/>
      <c r="F3" s="52"/>
      <c r="G3" s="52"/>
      <c r="H3" s="52"/>
      <c r="I3" s="52"/>
    </row>
    <row r="4" spans="2:9" ht="16.5" customHeight="1">
      <c r="B4" s="69" t="s">
        <v>0</v>
      </c>
      <c r="C4" s="70"/>
      <c r="D4" s="73" t="s">
        <v>1</v>
      </c>
      <c r="E4" s="73" t="s">
        <v>14</v>
      </c>
      <c r="F4" s="75" t="s">
        <v>13</v>
      </c>
      <c r="G4" s="76"/>
      <c r="H4" s="77" t="s">
        <v>7</v>
      </c>
      <c r="I4" s="77" t="s">
        <v>11</v>
      </c>
    </row>
    <row r="5" spans="2:9" ht="16.5" customHeight="1">
      <c r="B5" s="71"/>
      <c r="C5" s="72"/>
      <c r="D5" s="74"/>
      <c r="E5" s="74"/>
      <c r="F5" s="37" t="s">
        <v>6</v>
      </c>
      <c r="G5" s="37" t="s">
        <v>2</v>
      </c>
      <c r="H5" s="78"/>
      <c r="I5" s="78"/>
    </row>
    <row r="6" spans="2:9" s="33" customFormat="1" ht="16.5" customHeight="1">
      <c r="B6" s="64" t="s">
        <v>10</v>
      </c>
      <c r="C6" s="38" t="s">
        <v>3</v>
      </c>
      <c r="D6" s="17">
        <v>9837</v>
      </c>
      <c r="E6" s="17">
        <v>1580</v>
      </c>
      <c r="F6" s="17">
        <v>3126</v>
      </c>
      <c r="G6" s="57" t="s">
        <v>61</v>
      </c>
      <c r="H6" s="18" t="s">
        <v>61</v>
      </c>
      <c r="I6" s="14">
        <f>SUM(D6:G6)</f>
        <v>14543</v>
      </c>
    </row>
    <row r="7" spans="2:9" s="33" customFormat="1" ht="16.5" customHeight="1">
      <c r="B7" s="64"/>
      <c r="C7" s="38" t="s">
        <v>4</v>
      </c>
      <c r="D7" s="14">
        <v>4</v>
      </c>
      <c r="E7" s="15" t="s">
        <v>61</v>
      </c>
      <c r="F7" s="17">
        <v>268</v>
      </c>
      <c r="G7" s="17">
        <v>742</v>
      </c>
      <c r="H7" s="15">
        <v>1</v>
      </c>
      <c r="I7" s="14">
        <f>SUM(D7:H7)</f>
        <v>1015</v>
      </c>
    </row>
    <row r="8" spans="2:9" s="33" customFormat="1" ht="16.5" customHeight="1">
      <c r="B8" s="65" t="s">
        <v>9</v>
      </c>
      <c r="C8" s="64"/>
      <c r="D8" s="15" t="s">
        <v>12</v>
      </c>
      <c r="E8" s="15" t="s">
        <v>12</v>
      </c>
      <c r="F8" s="15" t="s">
        <v>12</v>
      </c>
      <c r="G8" s="15" t="s">
        <v>12</v>
      </c>
      <c r="H8" s="15" t="s">
        <v>61</v>
      </c>
      <c r="I8" s="15" t="s">
        <v>61</v>
      </c>
    </row>
    <row r="9" spans="2:9" s="33" customFormat="1" ht="16.5" customHeight="1" thickBot="1">
      <c r="B9" s="66" t="s">
        <v>5</v>
      </c>
      <c r="C9" s="67"/>
      <c r="D9" s="58">
        <f aca="true" t="shared" si="0" ref="D9:I9">SUM(D6:D8)</f>
        <v>9841</v>
      </c>
      <c r="E9" s="58">
        <f t="shared" si="0"/>
        <v>1580</v>
      </c>
      <c r="F9" s="58">
        <f t="shared" si="0"/>
        <v>3394</v>
      </c>
      <c r="G9" s="58">
        <f t="shared" si="0"/>
        <v>742</v>
      </c>
      <c r="H9" s="58">
        <f t="shared" si="0"/>
        <v>1</v>
      </c>
      <c r="I9" s="58">
        <f t="shared" si="0"/>
        <v>15558</v>
      </c>
    </row>
    <row r="10" spans="3:9" s="33" customFormat="1" ht="4.5" customHeight="1">
      <c r="C10" s="46"/>
      <c r="D10" s="47"/>
      <c r="E10" s="47"/>
      <c r="F10" s="47"/>
      <c r="G10" s="47"/>
      <c r="H10" s="48"/>
      <c r="I10" s="47"/>
    </row>
    <row r="11" ht="13.5">
      <c r="B11" s="53" t="s">
        <v>8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I11"/>
  <sheetViews>
    <sheetView showGridLines="0" zoomScalePageLayoutView="0" workbookViewId="0" topLeftCell="A1">
      <selection activeCell="D16" sqref="D16"/>
    </sheetView>
  </sheetViews>
  <sheetFormatPr defaultColWidth="8.59765625" defaultRowHeight="15"/>
  <cols>
    <col min="1" max="1" width="1.59765625" style="9" customWidth="1"/>
    <col min="2" max="2" width="9" style="9" bestFit="1" customWidth="1"/>
    <col min="3" max="3" width="17.19921875" style="9" bestFit="1" customWidth="1"/>
    <col min="4" max="4" width="8.5" style="9" bestFit="1" customWidth="1"/>
    <col min="5" max="5" width="8" style="9" customWidth="1"/>
    <col min="6" max="6" width="8.5" style="9" bestFit="1" customWidth="1"/>
    <col min="7" max="7" width="8.3984375" style="9" bestFit="1" customWidth="1"/>
    <col min="8" max="8" width="6.8984375" style="9" bestFit="1" customWidth="1"/>
    <col min="9" max="9" width="9.59765625" style="9" bestFit="1" customWidth="1"/>
    <col min="10" max="16384" width="8.59765625" style="9" customWidth="1"/>
  </cols>
  <sheetData>
    <row r="1" spans="2:9" ht="24">
      <c r="B1" s="98" t="s">
        <v>16</v>
      </c>
      <c r="C1" s="98"/>
      <c r="D1" s="98"/>
      <c r="E1" s="98"/>
      <c r="F1" s="98"/>
      <c r="G1" s="98"/>
      <c r="H1" s="98"/>
      <c r="I1" s="98"/>
    </row>
    <row r="2" ht="13.5">
      <c r="I2" s="19" t="s">
        <v>65</v>
      </c>
    </row>
    <row r="3" spans="3:9" ht="4.5" customHeight="1" thickBot="1">
      <c r="C3" s="12"/>
      <c r="D3" s="10"/>
      <c r="E3" s="10"/>
      <c r="F3" s="10"/>
      <c r="G3" s="10"/>
      <c r="H3" s="10"/>
      <c r="I3" s="10"/>
    </row>
    <row r="4" spans="2:9" ht="16.5" customHeight="1">
      <c r="B4" s="92" t="s">
        <v>0</v>
      </c>
      <c r="C4" s="93"/>
      <c r="D4" s="90" t="s">
        <v>1</v>
      </c>
      <c r="E4" s="90" t="s">
        <v>14</v>
      </c>
      <c r="F4" s="86" t="s">
        <v>13</v>
      </c>
      <c r="G4" s="87"/>
      <c r="H4" s="88" t="s">
        <v>7</v>
      </c>
      <c r="I4" s="88" t="s">
        <v>11</v>
      </c>
    </row>
    <row r="5" spans="2:9" ht="16.5" customHeight="1">
      <c r="B5" s="94"/>
      <c r="C5" s="95"/>
      <c r="D5" s="91"/>
      <c r="E5" s="91"/>
      <c r="F5" s="8" t="s">
        <v>6</v>
      </c>
      <c r="G5" s="8" t="s">
        <v>2</v>
      </c>
      <c r="H5" s="89"/>
      <c r="I5" s="89"/>
    </row>
    <row r="6" spans="2:9" s="6" customFormat="1" ht="16.5" customHeight="1">
      <c r="B6" s="81" t="s">
        <v>10</v>
      </c>
      <c r="C6" s="13" t="s">
        <v>3</v>
      </c>
      <c r="D6" s="17">
        <v>9760</v>
      </c>
      <c r="E6" s="17">
        <v>1424</v>
      </c>
      <c r="F6" s="17">
        <v>2796</v>
      </c>
      <c r="G6" s="57" t="s">
        <v>66</v>
      </c>
      <c r="H6" s="18" t="s">
        <v>67</v>
      </c>
      <c r="I6" s="14">
        <f>SUM(D6:G6)</f>
        <v>13980</v>
      </c>
    </row>
    <row r="7" spans="2:9" s="6" customFormat="1" ht="16.5" customHeight="1">
      <c r="B7" s="81"/>
      <c r="C7" s="13" t="s">
        <v>4</v>
      </c>
      <c r="D7" s="14">
        <v>6</v>
      </c>
      <c r="E7" s="15" t="s">
        <v>61</v>
      </c>
      <c r="F7" s="17">
        <v>237</v>
      </c>
      <c r="G7" s="17">
        <v>670</v>
      </c>
      <c r="H7" s="15" t="s">
        <v>67</v>
      </c>
      <c r="I7" s="14">
        <f>SUM(D7:H7)</f>
        <v>913</v>
      </c>
    </row>
    <row r="8" spans="2:9" s="6" customFormat="1" ht="16.5" customHeight="1">
      <c r="B8" s="82" t="s">
        <v>9</v>
      </c>
      <c r="C8" s="81"/>
      <c r="D8" s="15" t="s">
        <v>12</v>
      </c>
      <c r="E8" s="15" t="s">
        <v>12</v>
      </c>
      <c r="F8" s="15" t="s">
        <v>12</v>
      </c>
      <c r="G8" s="15" t="s">
        <v>12</v>
      </c>
      <c r="H8" s="15" t="s">
        <v>61</v>
      </c>
      <c r="I8" s="15" t="s">
        <v>64</v>
      </c>
    </row>
    <row r="9" spans="2:9" s="6" customFormat="1" ht="16.5" customHeight="1" thickBot="1">
      <c r="B9" s="99" t="s">
        <v>5</v>
      </c>
      <c r="C9" s="100"/>
      <c r="D9" s="101">
        <f aca="true" t="shared" si="0" ref="D9:I9">SUM(D6:D8)</f>
        <v>9766</v>
      </c>
      <c r="E9" s="101">
        <f t="shared" si="0"/>
        <v>1424</v>
      </c>
      <c r="F9" s="101">
        <f t="shared" si="0"/>
        <v>3033</v>
      </c>
      <c r="G9" s="101">
        <f t="shared" si="0"/>
        <v>670</v>
      </c>
      <c r="H9" s="101">
        <f t="shared" si="0"/>
        <v>0</v>
      </c>
      <c r="I9" s="101">
        <f t="shared" si="0"/>
        <v>14893</v>
      </c>
    </row>
    <row r="10" spans="3:9" s="6" customFormat="1" ht="4.5" customHeight="1">
      <c r="C10" s="3"/>
      <c r="D10" s="4"/>
      <c r="E10" s="4"/>
      <c r="F10" s="4"/>
      <c r="G10" s="4"/>
      <c r="H10" s="5"/>
      <c r="I10" s="4"/>
    </row>
    <row r="11" ht="13.5">
      <c r="B11" s="102" t="s">
        <v>8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I11"/>
  <sheetViews>
    <sheetView showGridLines="0" zoomScalePageLayoutView="0" workbookViewId="0" topLeftCell="A1">
      <selection activeCell="B1" sqref="B1:I1"/>
    </sheetView>
  </sheetViews>
  <sheetFormatPr defaultColWidth="8.59765625" defaultRowHeight="15"/>
  <cols>
    <col min="1" max="1" width="1.59765625" style="16" customWidth="1"/>
    <col min="2" max="2" width="9" style="16" bestFit="1" customWidth="1"/>
    <col min="3" max="3" width="17.19921875" style="16" bestFit="1" customWidth="1"/>
    <col min="4" max="4" width="8.5" style="16" bestFit="1" customWidth="1"/>
    <col min="5" max="5" width="8" style="16" customWidth="1"/>
    <col min="6" max="6" width="8.5" style="16" bestFit="1" customWidth="1"/>
    <col min="7" max="7" width="8.3984375" style="16" bestFit="1" customWidth="1"/>
    <col min="8" max="8" width="6.8984375" style="16" bestFit="1" customWidth="1"/>
    <col min="9" max="9" width="9.59765625" style="16" bestFit="1" customWidth="1"/>
    <col min="10" max="16384" width="8.59765625" style="16" customWidth="1"/>
  </cols>
  <sheetData>
    <row r="1" spans="2:9" ht="24">
      <c r="B1" s="68" t="s">
        <v>16</v>
      </c>
      <c r="C1" s="68"/>
      <c r="D1" s="68"/>
      <c r="E1" s="68"/>
      <c r="F1" s="68"/>
      <c r="G1" s="68"/>
      <c r="H1" s="68"/>
      <c r="I1" s="68"/>
    </row>
    <row r="2" ht="13.5">
      <c r="I2" s="50" t="s">
        <v>63</v>
      </c>
    </row>
    <row r="3" spans="3:9" ht="4.5" customHeight="1" thickBot="1">
      <c r="C3" s="51"/>
      <c r="D3" s="52"/>
      <c r="E3" s="52"/>
      <c r="F3" s="52"/>
      <c r="G3" s="52"/>
      <c r="H3" s="52"/>
      <c r="I3" s="52"/>
    </row>
    <row r="4" spans="2:9" ht="16.5" customHeight="1">
      <c r="B4" s="69" t="s">
        <v>0</v>
      </c>
      <c r="C4" s="70"/>
      <c r="D4" s="73" t="s">
        <v>1</v>
      </c>
      <c r="E4" s="73" t="s">
        <v>14</v>
      </c>
      <c r="F4" s="75" t="s">
        <v>13</v>
      </c>
      <c r="G4" s="76"/>
      <c r="H4" s="77" t="s">
        <v>7</v>
      </c>
      <c r="I4" s="77" t="s">
        <v>11</v>
      </c>
    </row>
    <row r="5" spans="2:9" ht="16.5" customHeight="1">
      <c r="B5" s="71"/>
      <c r="C5" s="72"/>
      <c r="D5" s="74"/>
      <c r="E5" s="74"/>
      <c r="F5" s="37" t="s">
        <v>6</v>
      </c>
      <c r="G5" s="37" t="s">
        <v>2</v>
      </c>
      <c r="H5" s="78"/>
      <c r="I5" s="78"/>
    </row>
    <row r="6" spans="2:9" s="33" customFormat="1" ht="16.5" customHeight="1">
      <c r="B6" s="64" t="s">
        <v>10</v>
      </c>
      <c r="C6" s="38" t="s">
        <v>3</v>
      </c>
      <c r="D6" s="17">
        <v>9646</v>
      </c>
      <c r="E6" s="17">
        <v>1316</v>
      </c>
      <c r="F6" s="17">
        <v>2700</v>
      </c>
      <c r="G6" s="57" t="s">
        <v>61</v>
      </c>
      <c r="H6" s="18" t="s">
        <v>12</v>
      </c>
      <c r="I6" s="14">
        <f>SUM(D6:G6)</f>
        <v>13662</v>
      </c>
    </row>
    <row r="7" spans="2:9" s="33" customFormat="1" ht="16.5" customHeight="1">
      <c r="B7" s="64"/>
      <c r="C7" s="38" t="s">
        <v>4</v>
      </c>
      <c r="D7" s="14">
        <v>4</v>
      </c>
      <c r="E7" s="15" t="s">
        <v>61</v>
      </c>
      <c r="F7" s="17">
        <v>229</v>
      </c>
      <c r="G7" s="17">
        <v>696</v>
      </c>
      <c r="H7" s="15" t="s">
        <v>61</v>
      </c>
      <c r="I7" s="14">
        <f>SUM(D7:H7)</f>
        <v>929</v>
      </c>
    </row>
    <row r="8" spans="2:9" s="33" customFormat="1" ht="16.5" customHeight="1">
      <c r="B8" s="65" t="s">
        <v>9</v>
      </c>
      <c r="C8" s="64"/>
      <c r="D8" s="15" t="s">
        <v>12</v>
      </c>
      <c r="E8" s="15" t="s">
        <v>12</v>
      </c>
      <c r="F8" s="15" t="s">
        <v>12</v>
      </c>
      <c r="G8" s="15" t="s">
        <v>12</v>
      </c>
      <c r="H8" s="15" t="s">
        <v>61</v>
      </c>
      <c r="I8" s="15" t="s">
        <v>61</v>
      </c>
    </row>
    <row r="9" spans="2:9" s="33" customFormat="1" ht="16.5" customHeight="1" thickBot="1">
      <c r="B9" s="66" t="s">
        <v>5</v>
      </c>
      <c r="C9" s="67"/>
      <c r="D9" s="58">
        <f aca="true" t="shared" si="0" ref="D9:I9">SUM(D6:D8)</f>
        <v>9650</v>
      </c>
      <c r="E9" s="58">
        <f t="shared" si="0"/>
        <v>1316</v>
      </c>
      <c r="F9" s="58">
        <f t="shared" si="0"/>
        <v>2929</v>
      </c>
      <c r="G9" s="58">
        <f t="shared" si="0"/>
        <v>696</v>
      </c>
      <c r="H9" s="58">
        <f>SUM(H6:H8)</f>
        <v>0</v>
      </c>
      <c r="I9" s="58">
        <f t="shared" si="0"/>
        <v>14591</v>
      </c>
    </row>
    <row r="10" spans="3:9" s="33" customFormat="1" ht="4.5" customHeight="1">
      <c r="C10" s="46"/>
      <c r="D10" s="47"/>
      <c r="E10" s="47"/>
      <c r="F10" s="47"/>
      <c r="G10" s="47"/>
      <c r="H10" s="48"/>
      <c r="I10" s="47"/>
    </row>
    <row r="11" ht="13.5">
      <c r="B11" s="53" t="s">
        <v>8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B1:I11"/>
  <sheetViews>
    <sheetView showGridLines="0" zoomScalePageLayoutView="0" workbookViewId="0" topLeftCell="A1">
      <selection activeCell="C13" sqref="C13"/>
    </sheetView>
  </sheetViews>
  <sheetFormatPr defaultColWidth="8.59765625" defaultRowHeight="15"/>
  <cols>
    <col min="1" max="1" width="1.59765625" style="16" customWidth="1"/>
    <col min="2" max="2" width="9" style="16" bestFit="1" customWidth="1"/>
    <col min="3" max="3" width="17.19921875" style="16" bestFit="1" customWidth="1"/>
    <col min="4" max="4" width="8.5" style="16" bestFit="1" customWidth="1"/>
    <col min="5" max="5" width="8" style="16" customWidth="1"/>
    <col min="6" max="6" width="8.5" style="16" bestFit="1" customWidth="1"/>
    <col min="7" max="7" width="8.3984375" style="16" bestFit="1" customWidth="1"/>
    <col min="8" max="8" width="6.8984375" style="16" bestFit="1" customWidth="1"/>
    <col min="9" max="9" width="9.59765625" style="16" bestFit="1" customWidth="1"/>
    <col min="10" max="16384" width="8.59765625" style="16" customWidth="1"/>
  </cols>
  <sheetData>
    <row r="1" spans="2:9" ht="24">
      <c r="B1" s="68" t="s">
        <v>16</v>
      </c>
      <c r="C1" s="68"/>
      <c r="D1" s="68"/>
      <c r="E1" s="68"/>
      <c r="F1" s="68"/>
      <c r="G1" s="68"/>
      <c r="H1" s="68"/>
      <c r="I1" s="68"/>
    </row>
    <row r="2" ht="13.5">
      <c r="I2" s="50" t="s">
        <v>62</v>
      </c>
    </row>
    <row r="3" spans="3:9" ht="4.5" customHeight="1" thickBot="1">
      <c r="C3" s="51"/>
      <c r="D3" s="52"/>
      <c r="E3" s="52"/>
      <c r="F3" s="52"/>
      <c r="G3" s="52"/>
      <c r="H3" s="52"/>
      <c r="I3" s="52"/>
    </row>
    <row r="4" spans="2:9" ht="16.5" customHeight="1">
      <c r="B4" s="69" t="s">
        <v>0</v>
      </c>
      <c r="C4" s="70"/>
      <c r="D4" s="73" t="s">
        <v>1</v>
      </c>
      <c r="E4" s="73" t="s">
        <v>14</v>
      </c>
      <c r="F4" s="75" t="s">
        <v>13</v>
      </c>
      <c r="G4" s="76"/>
      <c r="H4" s="77" t="s">
        <v>7</v>
      </c>
      <c r="I4" s="77" t="s">
        <v>11</v>
      </c>
    </row>
    <row r="5" spans="2:9" ht="16.5" customHeight="1">
      <c r="B5" s="71"/>
      <c r="C5" s="72"/>
      <c r="D5" s="74"/>
      <c r="E5" s="74"/>
      <c r="F5" s="37" t="s">
        <v>6</v>
      </c>
      <c r="G5" s="37" t="s">
        <v>2</v>
      </c>
      <c r="H5" s="78"/>
      <c r="I5" s="78"/>
    </row>
    <row r="6" spans="2:9" s="33" customFormat="1" ht="16.5" customHeight="1">
      <c r="B6" s="64" t="s">
        <v>10</v>
      </c>
      <c r="C6" s="38" t="s">
        <v>3</v>
      </c>
      <c r="D6" s="17">
        <v>9513</v>
      </c>
      <c r="E6" s="17">
        <v>1406</v>
      </c>
      <c r="F6" s="17">
        <v>2504</v>
      </c>
      <c r="G6" s="17">
        <v>1</v>
      </c>
      <c r="H6" s="40" t="s">
        <v>12</v>
      </c>
      <c r="I6" s="42">
        <f>SUM(D6:G6)</f>
        <v>13424</v>
      </c>
    </row>
    <row r="7" spans="2:9" s="33" customFormat="1" ht="16.5" customHeight="1">
      <c r="B7" s="64"/>
      <c r="C7" s="38" t="s">
        <v>4</v>
      </c>
      <c r="D7" s="14">
        <v>6</v>
      </c>
      <c r="E7" s="15"/>
      <c r="F7" s="17">
        <v>215</v>
      </c>
      <c r="G7" s="17">
        <v>691</v>
      </c>
      <c r="H7" s="43" t="s">
        <v>61</v>
      </c>
      <c r="I7" s="42">
        <f>SUM(D7:H7)</f>
        <v>912</v>
      </c>
    </row>
    <row r="8" spans="2:9" s="33" customFormat="1" ht="16.5" customHeight="1">
      <c r="B8" s="65" t="s">
        <v>9</v>
      </c>
      <c r="C8" s="64"/>
      <c r="D8" s="43" t="s">
        <v>12</v>
      </c>
      <c r="E8" s="43" t="s">
        <v>12</v>
      </c>
      <c r="F8" s="43" t="s">
        <v>12</v>
      </c>
      <c r="G8" s="43" t="s">
        <v>12</v>
      </c>
      <c r="H8" s="43">
        <v>4</v>
      </c>
      <c r="I8" s="43">
        <f>SUM(H8)</f>
        <v>4</v>
      </c>
    </row>
    <row r="9" spans="2:9" s="33" customFormat="1" ht="16.5" customHeight="1" thickBot="1">
      <c r="B9" s="79" t="s">
        <v>5</v>
      </c>
      <c r="C9" s="80"/>
      <c r="D9" s="45">
        <f aca="true" t="shared" si="0" ref="D9:I9">SUM(D6:D8)</f>
        <v>9519</v>
      </c>
      <c r="E9" s="45">
        <f t="shared" si="0"/>
        <v>1406</v>
      </c>
      <c r="F9" s="45">
        <f t="shared" si="0"/>
        <v>2719</v>
      </c>
      <c r="G9" s="45">
        <f t="shared" si="0"/>
        <v>692</v>
      </c>
      <c r="H9" s="45">
        <f t="shared" si="0"/>
        <v>4</v>
      </c>
      <c r="I9" s="45">
        <f t="shared" si="0"/>
        <v>14340</v>
      </c>
    </row>
    <row r="10" spans="3:9" s="33" customFormat="1" ht="4.5" customHeight="1">
      <c r="C10" s="46"/>
      <c r="D10" s="47"/>
      <c r="E10" s="47"/>
      <c r="F10" s="47"/>
      <c r="G10" s="47"/>
      <c r="H10" s="48"/>
      <c r="I10" s="47"/>
    </row>
    <row r="11" ht="13.5">
      <c r="B11" s="53" t="s">
        <v>8</v>
      </c>
    </row>
  </sheetData>
  <sheetProtection/>
  <mergeCells count="10">
    <mergeCell ref="B6:B7"/>
    <mergeCell ref="B8:C8"/>
    <mergeCell ref="B9:C9"/>
    <mergeCell ref="B1:I1"/>
    <mergeCell ref="B4:C5"/>
    <mergeCell ref="D4:D5"/>
    <mergeCell ref="E4:E5"/>
    <mergeCell ref="F4:G4"/>
    <mergeCell ref="H4:H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１７-６　医療機関別救急患者等搬送状況(H13)</dc:title>
  <dc:subject/>
  <dc:creator>岡崎情報開発センター</dc:creator>
  <cp:keywords/>
  <dc:description/>
  <cp:lastModifiedBy>Administrator</cp:lastModifiedBy>
  <cp:lastPrinted>2022-01-10T15:13:27Z</cp:lastPrinted>
  <dcterms:created xsi:type="dcterms:W3CDTF">1997-07-16T05:20:47Z</dcterms:created>
  <dcterms:modified xsi:type="dcterms:W3CDTF">2023-02-01T05:52:40Z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000800f8000000000000010262b10207c74006b004c800</vt:lpwstr>
  </property>
</Properties>
</file>